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C:\Users\whiterb\Desktop\"/>
    </mc:Choice>
  </mc:AlternateContent>
  <bookViews>
    <workbookView xWindow="0" yWindow="0" windowWidth="19020" windowHeight="6405" tabRatio="500"/>
  </bookViews>
  <sheets>
    <sheet name="Fllwshp" sheetId="1" r:id="rId1"/>
    <sheet name="Travel" sheetId="2" r:id="rId2"/>
  </sheets>
  <externalReferences>
    <externalReference r:id="rId3"/>
  </externalReferences>
  <definedNames>
    <definedName name="_xlnm.Print_Area" localSheetId="0">Fllwshp!$A$1:$R$50</definedName>
  </definedNames>
  <calcPr calcId="162913"/>
  <extLst>
    <ext xmlns:mx="http://schemas.microsoft.com/office/mac/excel/2008/main" uri="{7523E5D3-25F3-A5E0-1632-64F254C22452}">
      <mx:ArchID Flags="2"/>
    </ext>
  </extLst>
</workbook>
</file>

<file path=xl/calcChain.xml><?xml version="1.0" encoding="utf-8"?>
<calcChain xmlns="http://schemas.openxmlformats.org/spreadsheetml/2006/main">
  <c r="K9" i="1" l="1"/>
  <c r="K8" i="1"/>
  <c r="J9" i="1"/>
  <c r="D41" i="1"/>
  <c r="G8" i="1"/>
  <c r="L8" i="1" l="1"/>
  <c r="M8" i="1" s="1"/>
  <c r="O39" i="1" l="1"/>
  <c r="P10" i="1"/>
  <c r="P25" i="1" s="1"/>
  <c r="L9" i="1"/>
  <c r="M9" i="1" s="1"/>
  <c r="P23" i="1"/>
  <c r="P15" i="1"/>
  <c r="Q18" i="1"/>
  <c r="Q19" i="1"/>
  <c r="Q20" i="1"/>
  <c r="Q21" i="1"/>
  <c r="Q22" i="1"/>
  <c r="Q14" i="1"/>
  <c r="Q13" i="1"/>
  <c r="Q9" i="1"/>
  <c r="N10" i="1"/>
  <c r="N30" i="1" s="1"/>
  <c r="N15" i="1"/>
  <c r="N23" i="1"/>
  <c r="O15" i="1"/>
  <c r="O23" i="1"/>
  <c r="T39" i="2"/>
  <c r="T41" i="2"/>
  <c r="T43" i="2"/>
  <c r="T47" i="2"/>
  <c r="T49" i="2"/>
  <c r="T53" i="2"/>
  <c r="T55" i="2"/>
  <c r="T57" i="2"/>
  <c r="O39" i="2"/>
  <c r="O41" i="2"/>
  <c r="O43" i="2"/>
  <c r="O47" i="2"/>
  <c r="O49" i="2"/>
  <c r="O53" i="2"/>
  <c r="O55" i="2"/>
  <c r="O57" i="2"/>
  <c r="J39" i="2"/>
  <c r="J41" i="2"/>
  <c r="J43" i="2"/>
  <c r="J47" i="2"/>
  <c r="J49" i="2"/>
  <c r="J53" i="2"/>
  <c r="J55" i="2"/>
  <c r="J57" i="2"/>
  <c r="E39" i="2"/>
  <c r="E41" i="2"/>
  <c r="E43" i="2"/>
  <c r="E47" i="2"/>
  <c r="E49" i="2"/>
  <c r="E53" i="2"/>
  <c r="E55" i="2"/>
  <c r="E57" i="2"/>
  <c r="T12" i="2"/>
  <c r="T14" i="2"/>
  <c r="T16" i="2"/>
  <c r="T20" i="2"/>
  <c r="T22" i="2"/>
  <c r="T26" i="2"/>
  <c r="T28" i="2"/>
  <c r="T30" i="2"/>
  <c r="O12" i="2"/>
  <c r="O14" i="2"/>
  <c r="O16" i="2"/>
  <c r="O20" i="2"/>
  <c r="O22" i="2"/>
  <c r="O26" i="2"/>
  <c r="O28" i="2"/>
  <c r="O30" i="2"/>
  <c r="J12" i="2"/>
  <c r="J14" i="2"/>
  <c r="J16" i="2"/>
  <c r="J20" i="2"/>
  <c r="J22" i="2"/>
  <c r="J26" i="2"/>
  <c r="J28" i="2"/>
  <c r="J30" i="2"/>
  <c r="E12" i="2"/>
  <c r="E14" i="2"/>
  <c r="E16" i="2"/>
  <c r="E20" i="2"/>
  <c r="E22" i="2"/>
  <c r="E26" i="2"/>
  <c r="E28" i="2"/>
  <c r="E30" i="2"/>
  <c r="X10" i="2"/>
  <c r="Y10" i="2"/>
  <c r="Z10" i="2"/>
  <c r="AA10" i="2"/>
  <c r="AB10" i="2"/>
  <c r="X11" i="2"/>
  <c r="Y11" i="2"/>
  <c r="Z11" i="2"/>
  <c r="AA11" i="2"/>
  <c r="AB11" i="2"/>
  <c r="AB12" i="2"/>
  <c r="AA12" i="2"/>
  <c r="Z12" i="2"/>
  <c r="Y12" i="2"/>
  <c r="X12" i="2"/>
  <c r="W12" i="2"/>
  <c r="B2" i="2"/>
  <c r="I9" i="1"/>
  <c r="G9" i="1"/>
  <c r="Q23" i="1" l="1"/>
  <c r="N25" i="1"/>
  <c r="Q15" i="1"/>
  <c r="L10" i="1"/>
  <c r="K10" i="1"/>
  <c r="M10" i="1" l="1"/>
  <c r="O8" i="1"/>
  <c r="O10" i="1" l="1"/>
  <c r="Q8" i="1"/>
  <c r="O25" i="1" l="1"/>
  <c r="Q25" i="1" s="1"/>
  <c r="Q10" i="1"/>
</calcChain>
</file>

<file path=xl/comments1.xml><?xml version="1.0" encoding="utf-8"?>
<comments xmlns="http://schemas.openxmlformats.org/spreadsheetml/2006/main">
  <authors>
    <author>Appstate User</author>
  </authors>
  <commentList>
    <comment ref="F5" authorId="0" shapeId="0">
      <text>
        <r>
          <rPr>
            <b/>
            <sz val="8"/>
            <color indexed="81"/>
            <rFont val="Tahoma"/>
            <family val="2"/>
          </rPr>
          <t>Information:</t>
        </r>
        <r>
          <rPr>
            <sz val="8"/>
            <color indexed="81"/>
            <rFont val="Tahoma"/>
            <family val="2"/>
          </rPr>
          <t xml:space="preserve">
Insert the effort used by the faculty member for this project. Academic Year Salaries. AY are based on the individual faculty member's regular compensation for the continuous period which, under ASU's policies, constitutes the basis of his/her salary. FTE equivalence 01 class = 25% effort.</t>
        </r>
      </text>
    </comment>
    <comment ref="H5" authorId="0" shapeId="0">
      <text>
        <r>
          <rPr>
            <b/>
            <sz val="8"/>
            <color indexed="81"/>
            <rFont val="Tahoma"/>
            <family val="2"/>
          </rPr>
          <t>Information:</t>
        </r>
        <r>
          <rPr>
            <sz val="8"/>
            <color indexed="81"/>
            <rFont val="Tahoma"/>
            <family val="2"/>
          </rPr>
          <t xml:space="preserve">
Insert the effort used by the faculty member for this project. Periods Outside the Academic Year. During the summer months, salary is to be paid at a monthly rate not in excess of the base salary divided by the number of months in the period for which the base salary is paid.</t>
        </r>
      </text>
    </comment>
    <comment ref="J5" authorId="0" shapeId="0">
      <text>
        <r>
          <rPr>
            <b/>
            <sz val="8"/>
            <color indexed="81"/>
            <rFont val="Tahoma"/>
            <family val="2"/>
          </rPr>
          <t>Information:</t>
        </r>
        <r>
          <rPr>
            <sz val="8"/>
            <color indexed="81"/>
            <rFont val="Tahoma"/>
            <family val="2"/>
          </rPr>
          <t xml:space="preserve">
Please insert Base Salary in accordance with ASU guidelines.</t>
        </r>
      </text>
    </comment>
    <comment ref="K5" authorId="0" shapeId="0">
      <text>
        <r>
          <rPr>
            <b/>
            <sz val="8"/>
            <color indexed="81"/>
            <rFont val="Tahoma"/>
            <family val="2"/>
          </rPr>
          <t xml:space="preserve">Information:
</t>
        </r>
        <r>
          <rPr>
            <sz val="8"/>
            <color indexed="81"/>
            <rFont val="Tahoma"/>
            <family val="2"/>
          </rPr>
          <t>In this column you should have the total of your academic year and summer salaries for this project.</t>
        </r>
      </text>
    </comment>
    <comment ref="N5" authorId="0" shapeId="0">
      <text>
        <r>
          <rPr>
            <b/>
            <sz val="8"/>
            <color indexed="81"/>
            <rFont val="Tahoma"/>
            <family val="2"/>
          </rPr>
          <t xml:space="preserve">Information:
</t>
        </r>
        <r>
          <rPr>
            <sz val="8"/>
            <color indexed="81"/>
            <rFont val="Tahoma"/>
            <family val="2"/>
          </rPr>
          <t xml:space="preserve">Fringe benefits are allowable as a direct cost (if not included as an indirect cost) in proportion to the salary charged to the grant. </t>
        </r>
        <r>
          <rPr>
            <sz val="8"/>
            <color indexed="81"/>
            <rFont val="Tahoma"/>
            <family val="2"/>
          </rPr>
          <t xml:space="preserve">
</t>
        </r>
      </text>
    </comment>
    <comment ref="C20" authorId="0" shapeId="0">
      <text>
        <r>
          <rPr>
            <b/>
            <sz val="8"/>
            <color indexed="81"/>
            <rFont val="Tahoma"/>
            <family val="2"/>
          </rPr>
          <t>Information:</t>
        </r>
        <r>
          <rPr>
            <sz val="8"/>
            <color indexed="81"/>
            <rFont val="Tahoma"/>
            <family val="2"/>
          </rPr>
          <t xml:space="preserve">
Costs of documenting, preparing, publishing, disseminating and sharing research findings and supporting material are allowable charges against the grant. Please consult the office of Research for additional information.</t>
        </r>
      </text>
    </comment>
  </commentList>
</comments>
</file>

<file path=xl/sharedStrings.xml><?xml version="1.0" encoding="utf-8"?>
<sst xmlns="http://schemas.openxmlformats.org/spreadsheetml/2006/main" count="326" uniqueCount="108">
  <si>
    <t>Project title:</t>
  </si>
  <si>
    <t>Acad Yr</t>
  </si>
  <si>
    <t>PM</t>
  </si>
  <si>
    <t>Summer</t>
  </si>
  <si>
    <t>Base salary</t>
  </si>
  <si>
    <t xml:space="preserve">Salary </t>
  </si>
  <si>
    <t xml:space="preserve">Fringe </t>
  </si>
  <si>
    <t>Effort</t>
  </si>
  <si>
    <t>request</t>
  </si>
  <si>
    <t>benefits</t>
  </si>
  <si>
    <t>Banner code</t>
  </si>
  <si>
    <t>FELLOWSHIP BUDGET CALCULATION SHEET</t>
  </si>
  <si>
    <t>Materials and Supplies</t>
  </si>
  <si>
    <t>Publication Costs</t>
  </si>
  <si>
    <t>Communication (postage/phone)</t>
  </si>
  <si>
    <t>Other</t>
  </si>
  <si>
    <t>Personnel Costs (Salary &amp; Benefits)</t>
  </si>
  <si>
    <t>Other Direct Costs</t>
  </si>
  <si>
    <t>Equipment</t>
  </si>
  <si>
    <t>Total</t>
  </si>
  <si>
    <t>Subtotal Travel Costs</t>
  </si>
  <si>
    <t>Subtotal Other Direct Costs</t>
  </si>
  <si>
    <t xml:space="preserve">Fellowship </t>
  </si>
  <si>
    <t>Department</t>
  </si>
  <si>
    <t>College</t>
  </si>
  <si>
    <t>* List all university sources of support and associated dollar values</t>
  </si>
  <si>
    <t>Amount</t>
  </si>
  <si>
    <t>Sub total</t>
  </si>
  <si>
    <t>Notes</t>
  </si>
  <si>
    <t>Salary and Fringes (Fulbright will not pay fringe)</t>
  </si>
  <si>
    <t>Per diem</t>
  </si>
  <si>
    <t>http://www.oanda.com/currency/converter/</t>
  </si>
  <si>
    <t>SAMPLE</t>
  </si>
  <si>
    <t>Actual</t>
  </si>
  <si>
    <t>TRAVEL WORKSHEET</t>
  </si>
  <si>
    <t xml:space="preserve">Project Title: </t>
  </si>
  <si>
    <t>DOMESTIC TRAVEL</t>
  </si>
  <si>
    <t>Trip 1</t>
  </si>
  <si>
    <t>Trip 2</t>
  </si>
  <si>
    <t>Trip 3</t>
  </si>
  <si>
    <t>Trip 4</t>
  </si>
  <si>
    <t>Destination:</t>
  </si>
  <si>
    <t xml:space="preserve">Personnel traveling: </t>
  </si>
  <si>
    <t>Airfare</t>
  </si>
  <si>
    <t>Hotel</t>
  </si>
  <si>
    <t>$/night</t>
  </si>
  <si>
    <t># nights</t>
  </si>
  <si>
    <t>$/day</t>
  </si>
  <si>
    <t># days</t>
  </si>
  <si>
    <t>Mileage to/fm. airport, meeting, field site, etc.</t>
  </si>
  <si>
    <t>$/mile</t>
  </si>
  <si>
    <t># miles</t>
  </si>
  <si>
    <t>Transportation to/fm. airport &amp; hotel</t>
  </si>
  <si>
    <t>Ground transportation (cabs, rental car)</t>
  </si>
  <si>
    <t>Airport parking</t>
  </si>
  <si>
    <t>Hotel parking</t>
  </si>
  <si>
    <t>Tips</t>
  </si>
  <si>
    <t>Conference registration fees</t>
  </si>
  <si>
    <t xml:space="preserve">Other: </t>
  </si>
  <si>
    <t>SUBTOTAL</t>
  </si>
  <si>
    <t>Number of persons traveling</t>
  </si>
  <si>
    <t>TOTAL TRIP 1</t>
  </si>
  <si>
    <t>TOTAL TRIP 2</t>
  </si>
  <si>
    <t>TOTAL TRIP 3</t>
  </si>
  <si>
    <t>TOTAL TRIP 4</t>
  </si>
  <si>
    <t>FOREIGN TRAVEL</t>
  </si>
  <si>
    <t>Click here for more information on Appalachian's per diem rates and travel policies.</t>
  </si>
  <si>
    <t xml:space="preserve">Total Travel Per Year </t>
  </si>
  <si>
    <t>(with annual increases of 5%)</t>
  </si>
  <si>
    <t>FY 16-17</t>
  </si>
  <si>
    <t>FY 17-18</t>
  </si>
  <si>
    <t>FY 18-19</t>
  </si>
  <si>
    <t>FY 19-20</t>
  </si>
  <si>
    <t>FY 20-21</t>
  </si>
  <si>
    <t>Domestic</t>
  </si>
  <si>
    <t>Foreign</t>
  </si>
  <si>
    <t>TOTAL TRIP</t>
  </si>
  <si>
    <t>Total Number of Trips</t>
  </si>
  <si>
    <t>Subtotal</t>
  </si>
  <si>
    <t>Subtotal Personnel Costs</t>
  </si>
  <si>
    <t>PLEASE NOTE: Values from the "Total Travel Per Year" chart at the right will  automatically carry over to fellowship tab; but you may adjust them manually if need be.</t>
  </si>
  <si>
    <r>
      <t xml:space="preserve">Travel Costs </t>
    </r>
    <r>
      <rPr>
        <sz val="12"/>
        <rFont val="Tahoma"/>
        <family val="2"/>
      </rPr>
      <t>(see Travel tab for a helpful travel worksheet)</t>
    </r>
  </si>
  <si>
    <t>Check below if the following applies:</t>
  </si>
  <si>
    <t>Fellowship will be paid in foreign currency.</t>
  </si>
  <si>
    <t>PI's dept./college WILL cover the difference between the estimated amount of fellowship to be kept by PI (for summer effort) and the actual amount due to exchange rates at time of award.  Attach memo/email fm. chair or dean for documentation.</t>
  </si>
  <si>
    <t>PI's dept./college WILL NOT cover the difference between the estimated and actual amount of the fellowship due to variations in exchange rates between the time of application and award.  The PI acknowledges that the amount to be kept by the PI will be reduced accordingly.</t>
  </si>
  <si>
    <t>FY 21-22</t>
  </si>
  <si>
    <t>Euros</t>
  </si>
  <si>
    <t>Dollars</t>
  </si>
  <si>
    <t>For currency exchange information log in to:</t>
  </si>
  <si>
    <t>Date</t>
  </si>
  <si>
    <t>Rate</t>
  </si>
  <si>
    <t>Example:</t>
  </si>
  <si>
    <t xml:space="preserve"> </t>
  </si>
  <si>
    <t>Balance</t>
  </si>
  <si>
    <t xml:space="preserve">Project </t>
  </si>
  <si>
    <t>Salary Dollars Returned to Department per Policy 221</t>
  </si>
  <si>
    <t>App Sal &amp; FB</t>
  </si>
  <si>
    <t>Other Suppt</t>
  </si>
  <si>
    <t xml:space="preserve">Suppt from </t>
  </si>
  <si>
    <t xml:space="preserve">Policy 221 </t>
  </si>
  <si>
    <t>https://policy.appstate.edu/Fellowship_Policy</t>
  </si>
  <si>
    <t>FUND/PROPOSAL #:</t>
  </si>
  <si>
    <t>Fellowship</t>
  </si>
  <si>
    <t>Startup Funds</t>
  </si>
  <si>
    <t>PI</t>
  </si>
  <si>
    <t>Other (identify)</t>
  </si>
  <si>
    <t>Academic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</si>
</sst>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2" formatCode="_(&quot;$&quot;* #,##0_);_(&quot;$&quot;* \(#,##0\);_(&quot;$&quot;* &quot;-&quot;_);_(@_)"/>
    <numFmt numFmtId="44" formatCode="_(&quot;$&quot;* #,##0.00_);_(&quot;$&quot;* \(#,##0.00\);_(&quot;$&quot;* &quot;-&quot;??_);_(@_)"/>
    <numFmt numFmtId="164" formatCode="&quot;$&quot;#,##0;[Red]\-&quot;$&quot;#,##0"/>
    <numFmt numFmtId="165" formatCode="&quot;$&quot;#,##0"/>
    <numFmt numFmtId="166" formatCode="0.0"/>
    <numFmt numFmtId="167" formatCode="_(&quot;$&quot;* #,##0_);_(&quot;$&quot;* \(#,##0\);_(&quot;$&quot;* &quot;-&quot;??_);_(@_)"/>
    <numFmt numFmtId="168" formatCode="&quot;$&quot;#,##0.00"/>
    <numFmt numFmtId="169" formatCode="&quot;$&quot;#,##0.00;[Red]&quot;$&quot;#,##0.00"/>
  </numFmts>
  <fonts count="16" x14ac:knownFonts="1">
    <font>
      <sz val="12"/>
      <color theme="1"/>
      <name val="Calibri"/>
      <family val="2"/>
      <scheme val="minor"/>
    </font>
    <font>
      <sz val="12"/>
      <color theme="1"/>
      <name val="Calibri"/>
      <family val="2"/>
      <scheme val="minor"/>
    </font>
    <font>
      <b/>
      <sz val="16"/>
      <name val="Tahoma"/>
      <family val="2"/>
    </font>
    <font>
      <sz val="12"/>
      <name val="Tahoma"/>
      <family val="2"/>
    </font>
    <font>
      <b/>
      <sz val="12"/>
      <name val="Tahoma"/>
      <family val="2"/>
    </font>
    <font>
      <b/>
      <sz val="8"/>
      <color indexed="81"/>
      <name val="Tahoma"/>
      <family val="2"/>
    </font>
    <font>
      <sz val="8"/>
      <color indexed="81"/>
      <name val="Tahoma"/>
      <family val="2"/>
    </font>
    <font>
      <u/>
      <sz val="12"/>
      <color theme="10"/>
      <name val="Calibri"/>
      <family val="2"/>
      <scheme val="minor"/>
    </font>
    <font>
      <u/>
      <sz val="12"/>
      <color theme="11"/>
      <name val="Calibri"/>
      <family val="2"/>
      <scheme val="minor"/>
    </font>
    <font>
      <sz val="12"/>
      <color theme="1"/>
      <name val="Tahoma"/>
      <family val="2"/>
    </font>
    <font>
      <sz val="8"/>
      <name val="Calibri"/>
      <family val="2"/>
      <scheme val="minor"/>
    </font>
    <font>
      <b/>
      <sz val="12"/>
      <color theme="1"/>
      <name val="Tahoma"/>
      <family val="2"/>
    </font>
    <font>
      <b/>
      <i/>
      <sz val="12"/>
      <color theme="1"/>
      <name val="Tahoma"/>
      <family val="2"/>
    </font>
    <font>
      <u/>
      <sz val="11"/>
      <color theme="10"/>
      <name val="Calibri"/>
      <family val="2"/>
      <scheme val="minor"/>
    </font>
    <font>
      <u/>
      <sz val="16"/>
      <color theme="10"/>
      <name val="Calibri"/>
      <family val="2"/>
      <scheme val="minor"/>
    </font>
    <font>
      <u/>
      <sz val="11"/>
      <color theme="10"/>
      <name val="Tahoma"/>
      <family val="2"/>
    </font>
  </fonts>
  <fills count="17">
    <fill>
      <patternFill patternType="none"/>
    </fill>
    <fill>
      <patternFill patternType="gray125"/>
    </fill>
    <fill>
      <patternFill patternType="solid">
        <fgColor theme="0" tint="-4.9989318521683403E-2"/>
        <bgColor indexed="64"/>
      </patternFill>
    </fill>
    <fill>
      <patternFill patternType="solid">
        <fgColor theme="7" tint="0.79998168889431442"/>
        <bgColor indexed="64"/>
      </patternFill>
    </fill>
    <fill>
      <patternFill patternType="solid">
        <fgColor theme="7" tint="0.59999389629810485"/>
        <bgColor indexed="64"/>
      </patternFill>
    </fill>
    <fill>
      <patternFill patternType="solid">
        <fgColor rgb="FFFFFF00"/>
        <bgColor indexed="64"/>
      </patternFill>
    </fill>
    <fill>
      <patternFill patternType="solid">
        <fgColor theme="0" tint="-0.14999847407452621"/>
        <bgColor indexed="64"/>
      </patternFill>
    </fill>
    <fill>
      <patternFill patternType="solid">
        <fgColor theme="1" tint="0.14999847407452621"/>
        <bgColor indexed="64"/>
      </patternFill>
    </fill>
    <fill>
      <patternFill patternType="solid">
        <fgColor theme="3" tint="0.79998168889431442"/>
        <bgColor indexed="64"/>
      </patternFill>
    </fill>
    <fill>
      <patternFill patternType="solid">
        <fgColor theme="0"/>
        <bgColor indexed="64"/>
      </patternFill>
    </fill>
    <fill>
      <patternFill patternType="solid">
        <fgColor theme="8" tint="0.79998168889431442"/>
        <bgColor indexed="64"/>
      </patternFill>
    </fill>
    <fill>
      <patternFill patternType="solid">
        <fgColor theme="9" tint="0.59999389629810485"/>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theme="8" tint="0.39997558519241921"/>
        <bgColor indexed="64"/>
      </patternFill>
    </fill>
    <fill>
      <patternFill patternType="solid">
        <fgColor theme="4" tint="0.39997558519241921"/>
        <bgColor indexed="64"/>
      </patternFill>
    </fill>
    <fill>
      <patternFill patternType="solid">
        <fgColor theme="1"/>
        <bgColor indexed="64"/>
      </patternFill>
    </fill>
  </fills>
  <borders count="46">
    <border>
      <left/>
      <right/>
      <top/>
      <bottom/>
      <diagonal/>
    </border>
    <border>
      <left/>
      <right/>
      <top/>
      <bottom style="thin">
        <color auto="1"/>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double">
        <color auto="1"/>
      </bottom>
      <diagonal/>
    </border>
    <border>
      <left/>
      <right/>
      <top style="thin">
        <color auto="1"/>
      </top>
      <bottom style="double">
        <color auto="1"/>
      </bottom>
      <diagonal/>
    </border>
    <border>
      <left style="thin">
        <color auto="1"/>
      </left>
      <right style="thick">
        <color auto="1"/>
      </right>
      <top style="thin">
        <color auto="1"/>
      </top>
      <bottom style="thin">
        <color auto="1"/>
      </bottom>
      <diagonal/>
    </border>
    <border>
      <left/>
      <right style="thick">
        <color auto="1"/>
      </right>
      <top style="thin">
        <color auto="1"/>
      </top>
      <bottom style="double">
        <color auto="1"/>
      </bottom>
      <diagonal/>
    </border>
    <border>
      <left style="thin">
        <color auto="1"/>
      </left>
      <right style="thin">
        <color auto="1"/>
      </right>
      <top style="double">
        <color auto="1"/>
      </top>
      <bottom style="thick">
        <color auto="1"/>
      </bottom>
      <diagonal/>
    </border>
    <border>
      <left style="thin">
        <color auto="1"/>
      </left>
      <right/>
      <top style="double">
        <color auto="1"/>
      </top>
      <bottom style="thick">
        <color auto="1"/>
      </bottom>
      <diagonal/>
    </border>
    <border>
      <left/>
      <right/>
      <top style="double">
        <color auto="1"/>
      </top>
      <bottom style="thick">
        <color auto="1"/>
      </bottom>
      <diagonal/>
    </border>
    <border>
      <left/>
      <right style="thick">
        <color auto="1"/>
      </right>
      <top style="double">
        <color auto="1"/>
      </top>
      <bottom style="thick">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style="thin">
        <color auto="1"/>
      </bottom>
      <diagonal/>
    </border>
    <border>
      <left/>
      <right style="medium">
        <color auto="1"/>
      </right>
      <top/>
      <bottom style="thin">
        <color auto="1"/>
      </bottom>
      <diagonal/>
    </border>
    <border>
      <left style="medium">
        <color auto="1"/>
      </left>
      <right/>
      <top style="thin">
        <color auto="1"/>
      </top>
      <bottom style="thin">
        <color auto="1"/>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medium">
        <color auto="1"/>
      </right>
      <top style="medium">
        <color auto="1"/>
      </top>
      <bottom style="medium">
        <color auto="1"/>
      </bottom>
      <diagonal/>
    </border>
    <border>
      <left style="thin">
        <color auto="1"/>
      </left>
      <right/>
      <top style="thin">
        <color auto="1"/>
      </top>
      <bottom/>
      <diagonal/>
    </border>
    <border>
      <left/>
      <right/>
      <top style="thin">
        <color auto="1"/>
      </top>
      <bottom/>
      <diagonal/>
    </border>
    <border>
      <left style="thin">
        <color auto="1"/>
      </left>
      <right/>
      <top/>
      <bottom style="thin">
        <color auto="1"/>
      </bottom>
      <diagonal/>
    </border>
    <border>
      <left/>
      <right style="thin">
        <color auto="1"/>
      </right>
      <top/>
      <bottom style="thin">
        <color auto="1"/>
      </bottom>
      <diagonal/>
    </border>
    <border>
      <left/>
      <right style="thin">
        <color auto="1"/>
      </right>
      <top style="double">
        <color auto="1"/>
      </top>
      <bottom style="thick">
        <color auto="1"/>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auto="1"/>
      </left>
      <right style="thin">
        <color auto="1"/>
      </right>
      <top/>
      <bottom style="thin">
        <color auto="1"/>
      </bottom>
      <diagonal/>
    </border>
    <border>
      <left/>
      <right style="thick">
        <color auto="1"/>
      </right>
      <top/>
      <bottom style="thin">
        <color auto="1"/>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thin">
        <color indexed="64"/>
      </left>
      <right/>
      <top style="medium">
        <color auto="1"/>
      </top>
      <bottom style="medium">
        <color auto="1"/>
      </bottom>
      <diagonal/>
    </border>
  </borders>
  <cellStyleXfs count="24">
    <xf numFmtId="0" fontId="0" fillId="0" borderId="0"/>
    <xf numFmtId="44" fontId="1" fillId="0" borderId="0" applyFont="0" applyFill="0" applyBorder="0" applyAlignment="0" applyProtection="0"/>
    <xf numFmtId="9" fontId="1" fillId="0" borderId="0" applyFon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13" fillId="0" borderId="0" applyNumberFormat="0" applyFill="0" applyBorder="0" applyAlignment="0" applyProtection="0"/>
  </cellStyleXfs>
  <cellXfs count="251">
    <xf numFmtId="0" fontId="0" fillId="0" borderId="0" xfId="0"/>
    <xf numFmtId="0" fontId="4" fillId="0" borderId="0" xfId="0" applyFont="1"/>
    <xf numFmtId="0" fontId="3" fillId="0" borderId="0" xfId="0" applyFont="1"/>
    <xf numFmtId="0" fontId="3" fillId="0" borderId="0" xfId="0" applyFont="1" applyAlignment="1">
      <alignment horizontal="left"/>
    </xf>
    <xf numFmtId="0" fontId="3" fillId="0" borderId="1" xfId="0" applyFont="1" applyBorder="1" applyAlignment="1">
      <alignment horizontal="left"/>
    </xf>
    <xf numFmtId="0" fontId="3" fillId="0" borderId="1" xfId="0" applyFont="1" applyBorder="1" applyProtection="1">
      <protection locked="0"/>
    </xf>
    <xf numFmtId="0" fontId="3" fillId="0" borderId="1" xfId="0" applyFont="1" applyBorder="1"/>
    <xf numFmtId="165" fontId="3" fillId="0" borderId="1" xfId="0" applyNumberFormat="1" applyFont="1" applyBorder="1"/>
    <xf numFmtId="0" fontId="3" fillId="0" borderId="2" xfId="0" applyFont="1" applyBorder="1" applyAlignment="1" applyProtection="1">
      <alignment horizontal="left"/>
    </xf>
    <xf numFmtId="0" fontId="3" fillId="0" borderId="3" xfId="0" applyFont="1" applyBorder="1" applyProtection="1">
      <protection locked="0"/>
    </xf>
    <xf numFmtId="0" fontId="3" fillId="0" borderId="4" xfId="0" applyFont="1" applyBorder="1" applyAlignment="1" applyProtection="1">
      <alignment horizontal="left"/>
    </xf>
    <xf numFmtId="0" fontId="4" fillId="0" borderId="4" xfId="0" applyFont="1" applyBorder="1" applyAlignment="1" applyProtection="1">
      <alignment horizontal="left"/>
    </xf>
    <xf numFmtId="0" fontId="4" fillId="0" borderId="4" xfId="0" applyFont="1" applyFill="1" applyBorder="1" applyAlignment="1" applyProtection="1">
      <alignment horizontal="left"/>
    </xf>
    <xf numFmtId="0" fontId="4" fillId="0" borderId="0" xfId="0" applyFont="1" applyFill="1" applyBorder="1" applyAlignment="1">
      <alignment horizontal="left"/>
    </xf>
    <xf numFmtId="0" fontId="3" fillId="0" borderId="0" xfId="0" applyFont="1" applyFill="1" applyBorder="1"/>
    <xf numFmtId="0" fontId="3" fillId="0" borderId="0" xfId="0" applyFont="1" applyFill="1"/>
    <xf numFmtId="165" fontId="3" fillId="0" borderId="0" xfId="0" applyNumberFormat="1" applyFont="1" applyFill="1"/>
    <xf numFmtId="165" fontId="3" fillId="0" borderId="0" xfId="0" applyNumberFormat="1" applyFont="1" applyFill="1" applyProtection="1">
      <protection locked="0"/>
    </xf>
    <xf numFmtId="0" fontId="3" fillId="0" borderId="0" xfId="0" applyFont="1" applyAlignment="1" applyProtection="1">
      <alignment vertical="top" wrapText="1"/>
      <protection locked="0"/>
    </xf>
    <xf numFmtId="0" fontId="4" fillId="0" borderId="0" xfId="0" applyFont="1" applyFill="1" applyBorder="1"/>
    <xf numFmtId="0" fontId="9" fillId="0" borderId="0" xfId="0" applyFont="1"/>
    <xf numFmtId="0" fontId="9" fillId="0" borderId="0" xfId="0" applyFont="1" applyFill="1"/>
    <xf numFmtId="0" fontId="3" fillId="0" borderId="0" xfId="0" applyFont="1" applyAlignment="1" applyProtection="1">
      <alignment vertical="top" wrapText="1"/>
      <protection locked="0"/>
    </xf>
    <xf numFmtId="0" fontId="0" fillId="0" borderId="0" xfId="0" applyAlignment="1">
      <alignment vertical="top" wrapText="1"/>
    </xf>
    <xf numFmtId="0" fontId="3" fillId="0" borderId="5" xfId="0" applyFont="1" applyBorder="1" applyAlignment="1" applyProtection="1">
      <alignment vertical="top" wrapText="1"/>
      <protection locked="0"/>
    </xf>
    <xf numFmtId="0" fontId="3" fillId="0" borderId="6" xfId="0" applyFont="1" applyBorder="1" applyAlignment="1" applyProtection="1">
      <alignment vertical="top" wrapText="1"/>
      <protection locked="0"/>
    </xf>
    <xf numFmtId="168" fontId="3" fillId="0" borderId="0" xfId="0" applyNumberFormat="1" applyFont="1" applyFill="1"/>
    <xf numFmtId="168" fontId="9" fillId="0" borderId="0" xfId="0" applyNumberFormat="1" applyFont="1"/>
    <xf numFmtId="0" fontId="3" fillId="0" borderId="11" xfId="0" applyFont="1" applyBorder="1" applyAlignment="1" applyProtection="1">
      <alignment vertical="top" wrapText="1"/>
      <protection locked="0"/>
    </xf>
    <xf numFmtId="0" fontId="9" fillId="0" borderId="0" xfId="0" applyFont="1" applyAlignment="1" applyProtection="1">
      <alignment vertical="top" wrapText="1"/>
      <protection locked="0"/>
    </xf>
    <xf numFmtId="0" fontId="3" fillId="2" borderId="0" xfId="0" applyFont="1" applyFill="1" applyProtection="1"/>
    <xf numFmtId="0" fontId="3" fillId="2" borderId="0" xfId="0" applyFont="1" applyFill="1" applyAlignment="1" applyProtection="1">
      <alignment vertical="top" wrapText="1"/>
      <protection locked="0"/>
    </xf>
    <xf numFmtId="0" fontId="12" fillId="0" borderId="0" xfId="0" applyFont="1" applyBorder="1" applyAlignment="1" applyProtection="1">
      <alignment horizontal="left" vertical="center" wrapText="1"/>
      <protection locked="0"/>
    </xf>
    <xf numFmtId="0" fontId="9" fillId="0" borderId="5" xfId="0" applyFont="1" applyBorder="1" applyAlignment="1" applyProtection="1">
      <alignment vertical="top" wrapText="1"/>
      <protection locked="0"/>
    </xf>
    <xf numFmtId="44" fontId="9" fillId="6" borderId="5" xfId="0" applyNumberFormat="1" applyFont="1" applyFill="1" applyBorder="1" applyAlignment="1" applyProtection="1">
      <alignment vertical="top" wrapText="1"/>
      <protection locked="0"/>
    </xf>
    <xf numFmtId="42" fontId="9" fillId="7" borderId="5" xfId="0" applyNumberFormat="1" applyFont="1" applyFill="1" applyBorder="1" applyAlignment="1" applyProtection="1">
      <alignment vertical="top" wrapText="1"/>
      <protection locked="0"/>
    </xf>
    <xf numFmtId="44" fontId="9" fillId="0" borderId="5" xfId="0" applyNumberFormat="1" applyFont="1" applyBorder="1" applyAlignment="1" applyProtection="1">
      <alignment vertical="top" wrapText="1"/>
      <protection locked="0"/>
    </xf>
    <xf numFmtId="3" fontId="9" fillId="0" borderId="5" xfId="0" applyNumberFormat="1" applyFont="1" applyBorder="1" applyAlignment="1" applyProtection="1">
      <alignment vertical="top" wrapText="1"/>
      <protection locked="0"/>
    </xf>
    <xf numFmtId="44" fontId="9" fillId="6" borderId="5" xfId="0" applyNumberFormat="1" applyFont="1" applyFill="1" applyBorder="1" applyAlignment="1" applyProtection="1">
      <alignment vertical="top" wrapText="1"/>
    </xf>
    <xf numFmtId="0" fontId="9" fillId="7" borderId="5" xfId="0" applyFont="1" applyFill="1" applyBorder="1" applyAlignment="1" applyProtection="1">
      <alignment vertical="top" wrapText="1"/>
      <protection locked="0"/>
    </xf>
    <xf numFmtId="1" fontId="9" fillId="0" borderId="5" xfId="0" applyNumberFormat="1" applyFont="1" applyBorder="1" applyAlignment="1" applyProtection="1">
      <alignment vertical="top" wrapText="1"/>
      <protection locked="0"/>
    </xf>
    <xf numFmtId="44" fontId="11" fillId="6" borderId="5" xfId="0" applyNumberFormat="1" applyFont="1" applyFill="1" applyBorder="1" applyAlignment="1" applyProtection="1">
      <alignment vertical="top" wrapText="1"/>
    </xf>
    <xf numFmtId="0" fontId="11" fillId="0" borderId="0" xfId="0" applyFont="1" applyBorder="1" applyAlignment="1" applyProtection="1">
      <alignment horizontal="left" vertical="top" wrapText="1"/>
      <protection locked="0"/>
    </xf>
    <xf numFmtId="44" fontId="11" fillId="0" borderId="0" xfId="0" applyNumberFormat="1" applyFont="1" applyFill="1" applyBorder="1" applyAlignment="1" applyProtection="1">
      <alignment vertical="top" wrapText="1"/>
      <protection locked="0"/>
    </xf>
    <xf numFmtId="0" fontId="9" fillId="7" borderId="5" xfId="0" applyFont="1" applyFill="1" applyBorder="1" applyAlignment="1" applyProtection="1">
      <alignment vertical="top" wrapText="1"/>
    </xf>
    <xf numFmtId="0" fontId="3" fillId="0" borderId="0" xfId="0" applyFont="1" applyAlignment="1" applyProtection="1">
      <alignment vertical="top" wrapText="1"/>
      <protection locked="0"/>
    </xf>
    <xf numFmtId="0" fontId="11" fillId="8" borderId="26" xfId="0" applyFont="1" applyFill="1" applyBorder="1" applyAlignment="1" applyProtection="1">
      <alignment horizontal="center" vertical="top" wrapText="1"/>
      <protection locked="0"/>
    </xf>
    <xf numFmtId="0" fontId="11" fillId="8" borderId="19" xfId="0" applyFont="1" applyFill="1" applyBorder="1" applyAlignment="1" applyProtection="1">
      <alignment horizontal="center" vertical="top" wrapText="1"/>
      <protection locked="0"/>
    </xf>
    <xf numFmtId="0" fontId="11" fillId="8" borderId="1" xfId="0" applyFont="1" applyFill="1" applyBorder="1" applyAlignment="1" applyProtection="1">
      <alignment horizontal="center" vertical="top" wrapText="1"/>
      <protection locked="0"/>
    </xf>
    <xf numFmtId="0" fontId="11" fillId="8" borderId="25" xfId="0" applyFont="1" applyFill="1" applyBorder="1" applyAlignment="1" applyProtection="1">
      <alignment horizontal="center" vertical="top" wrapText="1"/>
      <protection locked="0"/>
    </xf>
    <xf numFmtId="0" fontId="9" fillId="8" borderId="27" xfId="0" applyFont="1" applyFill="1" applyBorder="1" applyAlignment="1" applyProtection="1">
      <alignment vertical="top" wrapText="1"/>
      <protection locked="0"/>
    </xf>
    <xf numFmtId="44" fontId="9" fillId="8" borderId="0" xfId="0" applyNumberFormat="1" applyFont="1" applyFill="1" applyBorder="1" applyAlignment="1" applyProtection="1">
      <alignment vertical="top" wrapText="1"/>
      <protection locked="0"/>
    </xf>
    <xf numFmtId="44" fontId="9" fillId="8" borderId="28" xfId="0" applyNumberFormat="1" applyFont="1" applyFill="1" applyBorder="1" applyAlignment="1" applyProtection="1">
      <alignment vertical="top" wrapText="1"/>
      <protection locked="0"/>
    </xf>
    <xf numFmtId="0" fontId="9" fillId="8" borderId="24" xfId="0" applyFont="1" applyFill="1" applyBorder="1" applyAlignment="1" applyProtection="1">
      <alignment vertical="top" wrapText="1"/>
      <protection locked="0"/>
    </xf>
    <xf numFmtId="44" fontId="9" fillId="8" borderId="1" xfId="0" applyNumberFormat="1" applyFont="1" applyFill="1" applyBorder="1" applyAlignment="1" applyProtection="1">
      <alignment vertical="top" wrapText="1"/>
      <protection locked="0"/>
    </xf>
    <xf numFmtId="44" fontId="9" fillId="8" borderId="25" xfId="0" applyNumberFormat="1" applyFont="1" applyFill="1" applyBorder="1" applyAlignment="1" applyProtection="1">
      <alignment vertical="top" wrapText="1"/>
      <protection locked="0"/>
    </xf>
    <xf numFmtId="0" fontId="11" fillId="8" borderId="29" xfId="0" applyFont="1" applyFill="1" applyBorder="1" applyAlignment="1" applyProtection="1">
      <alignment vertical="top" wrapText="1"/>
      <protection locked="0"/>
    </xf>
    <xf numFmtId="44" fontId="11" fillId="8" borderId="30" xfId="0" applyNumberFormat="1" applyFont="1" applyFill="1" applyBorder="1" applyAlignment="1" applyProtection="1">
      <alignment vertical="top" wrapText="1"/>
      <protection locked="0"/>
    </xf>
    <xf numFmtId="44" fontId="11" fillId="8" borderId="31" xfId="0" applyNumberFormat="1" applyFont="1" applyFill="1" applyBorder="1" applyAlignment="1" applyProtection="1">
      <alignment vertical="top" wrapText="1"/>
      <protection locked="0"/>
    </xf>
    <xf numFmtId="37" fontId="9" fillId="9" borderId="5" xfId="0" applyNumberFormat="1" applyFont="1" applyFill="1" applyBorder="1" applyAlignment="1" applyProtection="1">
      <alignment vertical="top" wrapText="1"/>
    </xf>
    <xf numFmtId="0" fontId="9" fillId="9" borderId="0" xfId="0" applyFont="1" applyFill="1" applyAlignment="1" applyProtection="1">
      <alignment vertical="top" wrapText="1"/>
      <protection locked="0"/>
    </xf>
    <xf numFmtId="0" fontId="11" fillId="9" borderId="0" xfId="0" applyFont="1" applyFill="1" applyBorder="1" applyAlignment="1" applyProtection="1">
      <alignment horizontal="left" vertical="top" wrapText="1"/>
      <protection locked="0"/>
    </xf>
    <xf numFmtId="44" fontId="11" fillId="9" borderId="0" xfId="0" applyNumberFormat="1" applyFont="1" applyFill="1" applyBorder="1" applyAlignment="1" applyProtection="1">
      <alignment vertical="top" wrapText="1"/>
    </xf>
    <xf numFmtId="167" fontId="3" fillId="3" borderId="5" xfId="0" applyNumberFormat="1" applyFont="1" applyFill="1" applyBorder="1" applyAlignment="1" applyProtection="1">
      <alignment vertical="top" wrapText="1"/>
      <protection locked="0"/>
    </xf>
    <xf numFmtId="167" fontId="3" fillId="3" borderId="6" xfId="0" applyNumberFormat="1" applyFont="1" applyFill="1" applyBorder="1" applyAlignment="1" applyProtection="1">
      <alignment vertical="top" wrapText="1"/>
      <protection locked="0"/>
    </xf>
    <xf numFmtId="167" fontId="3" fillId="0" borderId="0" xfId="0" applyNumberFormat="1" applyFont="1" applyFill="1"/>
    <xf numFmtId="167" fontId="3" fillId="4" borderId="11" xfId="0" applyNumberFormat="1" applyFont="1" applyFill="1" applyBorder="1" applyAlignment="1" applyProtection="1">
      <alignment vertical="top" wrapText="1"/>
    </xf>
    <xf numFmtId="0" fontId="3" fillId="0" borderId="0" xfId="0" applyFont="1" applyAlignment="1" applyProtection="1">
      <alignment vertical="top" wrapText="1"/>
      <protection locked="0"/>
    </xf>
    <xf numFmtId="0" fontId="9" fillId="0" borderId="0" xfId="0" applyFont="1" applyAlignment="1"/>
    <xf numFmtId="0" fontId="11" fillId="0" borderId="0" xfId="0" applyFont="1" applyAlignment="1"/>
    <xf numFmtId="0" fontId="3" fillId="0" borderId="33" xfId="0" applyFont="1" applyBorder="1" applyProtection="1">
      <protection locked="0"/>
    </xf>
    <xf numFmtId="0" fontId="3" fillId="0" borderId="34" xfId="0" applyFont="1" applyBorder="1" applyProtection="1">
      <protection locked="0"/>
    </xf>
    <xf numFmtId="0" fontId="4" fillId="0" borderId="34" xfId="0" applyFont="1" applyBorder="1" applyAlignment="1" applyProtection="1">
      <protection locked="0"/>
    </xf>
    <xf numFmtId="0" fontId="4" fillId="0" borderId="34" xfId="0" applyFont="1" applyBorder="1" applyAlignment="1" applyProtection="1">
      <alignment horizontal="center"/>
      <protection locked="0"/>
    </xf>
    <xf numFmtId="165" fontId="4" fillId="0" borderId="34" xfId="0" applyNumberFormat="1" applyFont="1" applyBorder="1" applyAlignment="1" applyProtection="1">
      <protection locked="0"/>
    </xf>
    <xf numFmtId="165" fontId="4" fillId="0" borderId="34" xfId="0" applyNumberFormat="1" applyFont="1" applyBorder="1" applyAlignment="1"/>
    <xf numFmtId="0" fontId="3" fillId="0" borderId="0" xfId="0" applyFont="1" applyBorder="1" applyProtection="1">
      <protection locked="0"/>
    </xf>
    <xf numFmtId="0" fontId="4" fillId="0" borderId="0" xfId="0" applyFont="1" applyBorder="1" applyAlignment="1" applyProtection="1">
      <protection locked="0"/>
    </xf>
    <xf numFmtId="165" fontId="4" fillId="0" borderId="0" xfId="0" applyNumberFormat="1" applyFont="1" applyBorder="1" applyAlignment="1" applyProtection="1">
      <protection locked="0"/>
    </xf>
    <xf numFmtId="165" fontId="4" fillId="0" borderId="0" xfId="0" applyNumberFormat="1" applyFont="1" applyBorder="1" applyAlignment="1"/>
    <xf numFmtId="0" fontId="9" fillId="0" borderId="4" xfId="0" applyFont="1" applyBorder="1"/>
    <xf numFmtId="0" fontId="4" fillId="0" borderId="3" xfId="0" applyFont="1" applyBorder="1" applyProtection="1">
      <protection locked="0"/>
    </xf>
    <xf numFmtId="165" fontId="3" fillId="0" borderId="0" xfId="0" applyNumberFormat="1" applyFont="1" applyBorder="1" applyProtection="1">
      <protection locked="0"/>
    </xf>
    <xf numFmtId="165" fontId="3" fillId="0" borderId="0" xfId="0" applyNumberFormat="1" applyFont="1" applyBorder="1"/>
    <xf numFmtId="0" fontId="3" fillId="0" borderId="0" xfId="0" applyFont="1" applyBorder="1"/>
    <xf numFmtId="0" fontId="3" fillId="2" borderId="3" xfId="0" applyFont="1" applyFill="1" applyBorder="1" applyProtection="1">
      <protection locked="0"/>
    </xf>
    <xf numFmtId="0" fontId="3" fillId="2" borderId="0" xfId="0" applyFont="1" applyFill="1" applyBorder="1" applyProtection="1">
      <protection locked="0"/>
    </xf>
    <xf numFmtId="10" fontId="3" fillId="0" borderId="0" xfId="2" applyNumberFormat="1" applyFont="1" applyBorder="1" applyProtection="1">
      <protection locked="0"/>
    </xf>
    <xf numFmtId="166" fontId="3" fillId="2" borderId="0" xfId="2" applyNumberFormat="1" applyFont="1" applyFill="1" applyBorder="1" applyProtection="1"/>
    <xf numFmtId="167" fontId="3" fillId="0" borderId="0" xfId="1" applyNumberFormat="1" applyFont="1" applyBorder="1" applyProtection="1">
      <protection locked="0"/>
    </xf>
    <xf numFmtId="0" fontId="3" fillId="0" borderId="3" xfId="0" applyFont="1" applyFill="1" applyBorder="1" applyProtection="1">
      <protection locked="0"/>
    </xf>
    <xf numFmtId="0" fontId="3" fillId="0" borderId="0" xfId="0" applyFont="1" applyFill="1" applyBorder="1" applyProtection="1">
      <protection locked="0"/>
    </xf>
    <xf numFmtId="10" fontId="3" fillId="0" borderId="0" xfId="2" applyNumberFormat="1" applyFont="1" applyFill="1" applyBorder="1" applyProtection="1">
      <protection locked="0"/>
    </xf>
    <xf numFmtId="166" fontId="3" fillId="0" borderId="0" xfId="2" applyNumberFormat="1" applyFont="1" applyFill="1" applyBorder="1" applyProtection="1"/>
    <xf numFmtId="167" fontId="3" fillId="0" borderId="0" xfId="1" applyNumberFormat="1" applyFont="1" applyFill="1" applyBorder="1" applyProtection="1">
      <protection locked="0"/>
    </xf>
    <xf numFmtId="167" fontId="3" fillId="0" borderId="0" xfId="1" applyNumberFormat="1" applyFont="1" applyFill="1" applyBorder="1" applyProtection="1"/>
    <xf numFmtId="168" fontId="3" fillId="0" borderId="0" xfId="0" applyNumberFormat="1" applyFont="1" applyFill="1" applyBorder="1" applyProtection="1">
      <protection locked="0"/>
    </xf>
    <xf numFmtId="168" fontId="3" fillId="0" borderId="0" xfId="1" applyNumberFormat="1" applyFont="1" applyFill="1" applyBorder="1" applyProtection="1"/>
    <xf numFmtId="168" fontId="9" fillId="0" borderId="4" xfId="0" applyNumberFormat="1" applyFont="1" applyFill="1" applyBorder="1"/>
    <xf numFmtId="165" fontId="3" fillId="0" borderId="0" xfId="1" applyNumberFormat="1" applyFont="1" applyBorder="1"/>
    <xf numFmtId="44" fontId="3" fillId="0" borderId="4" xfId="1" applyFont="1" applyBorder="1"/>
    <xf numFmtId="44" fontId="3" fillId="0" borderId="0" xfId="1" applyFont="1" applyBorder="1" applyProtection="1">
      <protection locked="0"/>
    </xf>
    <xf numFmtId="44" fontId="3" fillId="0" borderId="0" xfId="1" applyFont="1" applyBorder="1"/>
    <xf numFmtId="0" fontId="4" fillId="0" borderId="3" xfId="0" applyFont="1" applyFill="1" applyBorder="1" applyProtection="1">
      <protection locked="0"/>
    </xf>
    <xf numFmtId="165" fontId="3" fillId="0" borderId="0" xfId="0" applyNumberFormat="1" applyFont="1" applyFill="1" applyBorder="1" applyProtection="1">
      <protection locked="0"/>
    </xf>
    <xf numFmtId="165" fontId="3" fillId="0" borderId="0" xfId="1" applyNumberFormat="1" applyFont="1" applyFill="1" applyBorder="1" applyProtection="1"/>
    <xf numFmtId="167" fontId="3" fillId="0" borderId="4" xfId="1" applyNumberFormat="1" applyFont="1" applyFill="1" applyBorder="1" applyProtection="1"/>
    <xf numFmtId="0" fontId="3" fillId="0" borderId="4" xfId="0" applyFont="1" applyBorder="1"/>
    <xf numFmtId="0" fontId="9" fillId="0" borderId="0" xfId="0" applyFont="1" applyBorder="1"/>
    <xf numFmtId="44" fontId="3" fillId="0" borderId="0" xfId="1" applyFont="1" applyFill="1" applyBorder="1"/>
    <xf numFmtId="165" fontId="9" fillId="0" borderId="4" xfId="0" applyNumberFormat="1" applyFont="1" applyFill="1" applyBorder="1"/>
    <xf numFmtId="0" fontId="4" fillId="0" borderId="0" xfId="0" applyFont="1" applyFill="1" applyBorder="1" applyProtection="1">
      <protection locked="0"/>
    </xf>
    <xf numFmtId="0" fontId="3" fillId="0" borderId="35" xfId="0" applyFont="1" applyFill="1" applyBorder="1" applyProtection="1">
      <protection locked="0"/>
    </xf>
    <xf numFmtId="0" fontId="3" fillId="0" borderId="1" xfId="0" applyFont="1" applyFill="1" applyBorder="1" applyProtection="1">
      <protection locked="0"/>
    </xf>
    <xf numFmtId="0" fontId="3" fillId="0" borderId="1" xfId="0" applyFont="1" applyFill="1" applyBorder="1"/>
    <xf numFmtId="168" fontId="3" fillId="0" borderId="1" xfId="0" applyNumberFormat="1" applyFont="1" applyFill="1" applyBorder="1"/>
    <xf numFmtId="168" fontId="9" fillId="0" borderId="36" xfId="0" applyNumberFormat="1" applyFont="1" applyFill="1" applyBorder="1"/>
    <xf numFmtId="0" fontId="4" fillId="0" borderId="0" xfId="0" applyFont="1" applyAlignment="1" applyProtection="1">
      <alignment vertical="top" wrapText="1"/>
      <protection locked="0"/>
    </xf>
    <xf numFmtId="0" fontId="3" fillId="0" borderId="0" xfId="0" applyFont="1" applyAlignment="1" applyProtection="1">
      <alignment vertical="top" wrapText="1"/>
      <protection locked="0"/>
    </xf>
    <xf numFmtId="0" fontId="0" fillId="0" borderId="0" xfId="0" applyAlignment="1">
      <alignment vertical="top" wrapText="1"/>
    </xf>
    <xf numFmtId="0" fontId="9" fillId="0" borderId="0" xfId="0" applyFont="1" applyAlignment="1">
      <alignment vertical="top"/>
    </xf>
    <xf numFmtId="0" fontId="3" fillId="0" borderId="0" xfId="0" applyFont="1" applyAlignment="1" applyProtection="1">
      <alignment vertical="top"/>
      <protection locked="0"/>
    </xf>
    <xf numFmtId="164" fontId="3" fillId="0" borderId="0" xfId="0" applyNumberFormat="1" applyFont="1" applyAlignment="1" applyProtection="1">
      <alignment vertical="top" wrapText="1"/>
      <protection locked="0"/>
    </xf>
    <xf numFmtId="0" fontId="15" fillId="0" borderId="0" xfId="23" applyFont="1" applyAlignment="1" applyProtection="1">
      <alignment vertical="top" wrapText="1"/>
      <protection locked="0"/>
    </xf>
    <xf numFmtId="0" fontId="11" fillId="0" borderId="0" xfId="0" applyFont="1" applyAlignment="1">
      <alignment vertical="top" wrapText="1"/>
    </xf>
    <xf numFmtId="14" fontId="3" fillId="0" borderId="0" xfId="0" applyNumberFormat="1" applyFont="1" applyAlignment="1" applyProtection="1">
      <alignment vertical="top" wrapText="1"/>
      <protection locked="0"/>
    </xf>
    <xf numFmtId="0" fontId="9" fillId="0" borderId="0" xfId="0" applyFont="1" applyAlignment="1">
      <alignment horizontal="center"/>
    </xf>
    <xf numFmtId="164" fontId="3" fillId="0" borderId="0" xfId="0" applyNumberFormat="1" applyFont="1" applyAlignment="1" applyProtection="1">
      <alignment horizontal="center" vertical="top" wrapText="1"/>
      <protection locked="0"/>
    </xf>
    <xf numFmtId="0" fontId="11" fillId="0" borderId="0" xfId="0" applyFont="1" applyAlignment="1">
      <alignment horizontal="center"/>
    </xf>
    <xf numFmtId="164" fontId="4" fillId="0" borderId="0" xfId="0" applyNumberFormat="1" applyFont="1" applyAlignment="1" applyProtection="1">
      <alignment horizontal="center" vertical="top" wrapText="1"/>
      <protection locked="0"/>
    </xf>
    <xf numFmtId="0" fontId="4" fillId="0" borderId="0" xfId="0" applyFont="1" applyAlignment="1" applyProtection="1">
      <alignment horizontal="center" vertical="top" wrapText="1"/>
      <protection locked="0"/>
    </xf>
    <xf numFmtId="14" fontId="9" fillId="0" borderId="0" xfId="0" applyNumberFormat="1" applyFont="1" applyAlignment="1">
      <alignment horizontal="center"/>
    </xf>
    <xf numFmtId="0" fontId="11" fillId="0" borderId="0" xfId="0" applyFont="1" applyAlignment="1">
      <alignment vertical="top" wrapText="1"/>
    </xf>
    <xf numFmtId="0" fontId="4" fillId="0" borderId="32" xfId="0" applyFont="1" applyBorder="1" applyAlignment="1" applyProtection="1">
      <alignment horizontal="center" vertical="top" wrapText="1"/>
      <protection locked="0"/>
    </xf>
    <xf numFmtId="0" fontId="4" fillId="0" borderId="0" xfId="0" applyFont="1" applyBorder="1" applyAlignment="1" applyProtection="1">
      <alignment horizontal="center" vertical="top" wrapText="1"/>
      <protection locked="0"/>
    </xf>
    <xf numFmtId="0" fontId="11" fillId="0" borderId="32" xfId="0" applyFont="1" applyBorder="1" applyAlignment="1">
      <alignment horizontal="center"/>
    </xf>
    <xf numFmtId="0" fontId="4" fillId="0" borderId="20" xfId="0" applyFont="1" applyBorder="1" applyAlignment="1" applyProtection="1">
      <alignment vertical="top" wrapText="1"/>
      <protection locked="0"/>
    </xf>
    <xf numFmtId="0" fontId="3" fillId="0" borderId="2" xfId="0" applyFont="1" applyBorder="1" applyAlignment="1" applyProtection="1">
      <alignment vertical="top" wrapText="1"/>
      <protection locked="0"/>
    </xf>
    <xf numFmtId="0" fontId="4" fillId="0" borderId="37" xfId="0" applyFont="1" applyBorder="1" applyAlignment="1" applyProtection="1">
      <alignment vertical="top" wrapText="1"/>
      <protection locked="0"/>
    </xf>
    <xf numFmtId="0" fontId="4" fillId="5" borderId="32" xfId="0" applyFont="1" applyFill="1" applyBorder="1" applyAlignment="1">
      <alignment horizontal="left"/>
    </xf>
    <xf numFmtId="0" fontId="4" fillId="0" borderId="36" xfId="0" applyFont="1" applyFill="1" applyBorder="1" applyAlignment="1" applyProtection="1">
      <alignment vertical="top" wrapText="1"/>
      <protection locked="0"/>
    </xf>
    <xf numFmtId="0" fontId="3" fillId="0" borderId="40" xfId="0" applyFont="1" applyBorder="1" applyAlignment="1" applyProtection="1">
      <alignment vertical="top" wrapText="1"/>
      <protection locked="0"/>
    </xf>
    <xf numFmtId="167" fontId="3" fillId="3" borderId="40" xfId="0" applyNumberFormat="1" applyFont="1" applyFill="1" applyBorder="1" applyAlignment="1" applyProtection="1">
      <alignment vertical="top" wrapText="1"/>
      <protection locked="0"/>
    </xf>
    <xf numFmtId="0" fontId="4" fillId="5" borderId="42" xfId="0" applyFont="1" applyFill="1" applyBorder="1" applyAlignment="1" applyProtection="1">
      <alignment vertical="top" wrapText="1"/>
      <protection locked="0"/>
    </xf>
    <xf numFmtId="0" fontId="3" fillId="5" borderId="43" xfId="0" applyFont="1" applyFill="1" applyBorder="1" applyAlignment="1" applyProtection="1">
      <alignment vertical="top" wrapText="1"/>
      <protection locked="0"/>
    </xf>
    <xf numFmtId="167" fontId="3" fillId="5" borderId="43" xfId="0" applyNumberFormat="1" applyFont="1" applyFill="1" applyBorder="1" applyAlignment="1" applyProtection="1">
      <alignment vertical="top" wrapText="1"/>
      <protection locked="0"/>
    </xf>
    <xf numFmtId="0" fontId="4" fillId="0" borderId="15" xfId="0" applyFont="1" applyFill="1" applyBorder="1" applyAlignment="1">
      <alignment horizontal="left"/>
    </xf>
    <xf numFmtId="0" fontId="3" fillId="0" borderId="16" xfId="0" applyFont="1" applyBorder="1" applyAlignment="1" applyProtection="1">
      <alignment vertical="top" wrapText="1"/>
      <protection locked="0"/>
    </xf>
    <xf numFmtId="0" fontId="3" fillId="0" borderId="17" xfId="0" applyFont="1" applyBorder="1" applyAlignment="1" applyProtection="1">
      <alignment vertical="top" wrapText="1"/>
      <protection locked="0"/>
    </xf>
    <xf numFmtId="0" fontId="4" fillId="0" borderId="45" xfId="0" applyFont="1" applyBorder="1" applyAlignment="1" applyProtection="1">
      <alignment vertical="top" wrapText="1"/>
      <protection locked="0"/>
    </xf>
    <xf numFmtId="0" fontId="4" fillId="0" borderId="43" xfId="0" applyFont="1" applyBorder="1" applyAlignment="1" applyProtection="1">
      <alignment vertical="top" wrapText="1"/>
      <protection locked="0"/>
    </xf>
    <xf numFmtId="0" fontId="4" fillId="0" borderId="21" xfId="0" applyFont="1" applyFill="1" applyBorder="1"/>
    <xf numFmtId="0" fontId="3" fillId="0" borderId="22" xfId="0" applyFont="1" applyFill="1" applyBorder="1"/>
    <xf numFmtId="168" fontId="3" fillId="0" borderId="22" xfId="0" applyNumberFormat="1" applyFont="1" applyFill="1" applyBorder="1"/>
    <xf numFmtId="167" fontId="3" fillId="0" borderId="23" xfId="0" applyNumberFormat="1" applyFont="1" applyFill="1" applyBorder="1"/>
    <xf numFmtId="168" fontId="3" fillId="0" borderId="0" xfId="0" applyNumberFormat="1" applyFont="1" applyFill="1" applyBorder="1"/>
    <xf numFmtId="167" fontId="3" fillId="0" borderId="28" xfId="0" applyNumberFormat="1" applyFont="1" applyFill="1" applyBorder="1"/>
    <xf numFmtId="0" fontId="4" fillId="0" borderId="29" xfId="0" applyFont="1" applyFill="1" applyBorder="1"/>
    <xf numFmtId="0" fontId="3" fillId="0" borderId="30" xfId="0" applyFont="1" applyFill="1" applyBorder="1"/>
    <xf numFmtId="168" fontId="3" fillId="0" borderId="30" xfId="0" applyNumberFormat="1" applyFont="1" applyFill="1" applyBorder="1"/>
    <xf numFmtId="167" fontId="3" fillId="0" borderId="31" xfId="0" applyNumberFormat="1" applyFont="1" applyFill="1" applyBorder="1"/>
    <xf numFmtId="168" fontId="3" fillId="0" borderId="8" xfId="0" applyNumberFormat="1" applyFont="1" applyFill="1" applyBorder="1"/>
    <xf numFmtId="0" fontId="4" fillId="0" borderId="34" xfId="0" applyFont="1" applyBorder="1" applyAlignment="1">
      <alignment horizontal="center"/>
    </xf>
    <xf numFmtId="0" fontId="4" fillId="0" borderId="0" xfId="0" applyFont="1" applyBorder="1" applyAlignment="1">
      <alignment horizontal="center"/>
    </xf>
    <xf numFmtId="165" fontId="4" fillId="0" borderId="34" xfId="0" applyNumberFormat="1" applyFont="1" applyBorder="1" applyAlignment="1">
      <alignment horizontal="center"/>
    </xf>
    <xf numFmtId="165" fontId="4" fillId="0" borderId="0" xfId="0" applyNumberFormat="1" applyFont="1" applyBorder="1" applyAlignment="1">
      <alignment horizontal="center"/>
    </xf>
    <xf numFmtId="0" fontId="4" fillId="0" borderId="2" xfId="0" applyFont="1" applyBorder="1" applyAlignment="1">
      <alignment horizontal="center"/>
    </xf>
    <xf numFmtId="0" fontId="11" fillId="0" borderId="4" xfId="0" applyFont="1" applyBorder="1" applyAlignment="1">
      <alignment horizontal="center"/>
    </xf>
    <xf numFmtId="167" fontId="3" fillId="14" borderId="0" xfId="0" applyNumberFormat="1" applyFont="1" applyFill="1" applyBorder="1" applyProtection="1">
      <protection locked="0"/>
    </xf>
    <xf numFmtId="167" fontId="3" fillId="14" borderId="0" xfId="0" applyNumberFormat="1" applyFont="1" applyFill="1" applyBorder="1" applyProtection="1"/>
    <xf numFmtId="167" fontId="3" fillId="14" borderId="0" xfId="1" applyNumberFormat="1" applyFont="1" applyFill="1" applyBorder="1" applyProtection="1">
      <protection locked="0"/>
    </xf>
    <xf numFmtId="167" fontId="3" fillId="14" borderId="0" xfId="1" applyNumberFormat="1" applyFont="1" applyFill="1" applyBorder="1"/>
    <xf numFmtId="167" fontId="4" fillId="14" borderId="0" xfId="1" applyNumberFormat="1" applyFont="1" applyFill="1" applyBorder="1"/>
    <xf numFmtId="167" fontId="3" fillId="12" borderId="0" xfId="1" applyNumberFormat="1" applyFont="1" applyFill="1" applyBorder="1" applyProtection="1"/>
    <xf numFmtId="167" fontId="3" fillId="10" borderId="0" xfId="1" applyNumberFormat="1" applyFont="1" applyFill="1" applyBorder="1" applyProtection="1"/>
    <xf numFmtId="167" fontId="3" fillId="10" borderId="0" xfId="1" applyNumberFormat="1" applyFont="1" applyFill="1" applyBorder="1" applyProtection="1">
      <protection locked="0"/>
    </xf>
    <xf numFmtId="167" fontId="3" fillId="10" borderId="0" xfId="1" applyNumberFormat="1" applyFont="1" applyFill="1" applyBorder="1"/>
    <xf numFmtId="167" fontId="4" fillId="10" borderId="0" xfId="1" applyNumberFormat="1" applyFont="1" applyFill="1" applyBorder="1"/>
    <xf numFmtId="167" fontId="3" fillId="12" borderId="0" xfId="1" applyNumberFormat="1" applyFont="1" applyFill="1" applyBorder="1" applyProtection="1">
      <protection locked="0"/>
    </xf>
    <xf numFmtId="167" fontId="3" fillId="12" borderId="0" xfId="1" applyNumberFormat="1" applyFont="1" applyFill="1" applyBorder="1"/>
    <xf numFmtId="167" fontId="4" fillId="12" borderId="0" xfId="1" applyNumberFormat="1" applyFont="1" applyFill="1" applyBorder="1"/>
    <xf numFmtId="167" fontId="9" fillId="15" borderId="4" xfId="0" applyNumberFormat="1" applyFont="1" applyFill="1" applyBorder="1"/>
    <xf numFmtId="167" fontId="9" fillId="15" borderId="4" xfId="0" applyNumberFormat="1" applyFont="1" applyFill="1" applyBorder="1" applyProtection="1"/>
    <xf numFmtId="0" fontId="4" fillId="6" borderId="3" xfId="0" applyFont="1" applyFill="1" applyBorder="1" applyProtection="1">
      <protection locked="0"/>
    </xf>
    <xf numFmtId="0" fontId="3" fillId="6" borderId="0" xfId="0" applyFont="1" applyFill="1" applyBorder="1" applyProtection="1">
      <protection locked="0"/>
    </xf>
    <xf numFmtId="10" fontId="3" fillId="6" borderId="0" xfId="2" applyNumberFormat="1" applyFont="1" applyFill="1" applyBorder="1" applyProtection="1">
      <protection locked="0"/>
    </xf>
    <xf numFmtId="166" fontId="3" fillId="6" borderId="0" xfId="2" applyNumberFormat="1" applyFont="1" applyFill="1" applyBorder="1" applyProtection="1"/>
    <xf numFmtId="167" fontId="3" fillId="6" borderId="0" xfId="1" applyNumberFormat="1" applyFont="1" applyFill="1" applyBorder="1" applyProtection="1">
      <protection locked="0"/>
    </xf>
    <xf numFmtId="0" fontId="4" fillId="11" borderId="27" xfId="0" applyFont="1" applyFill="1" applyBorder="1"/>
    <xf numFmtId="0" fontId="3" fillId="11" borderId="0" xfId="0" applyFont="1" applyFill="1" applyBorder="1"/>
    <xf numFmtId="0" fontId="2" fillId="13" borderId="0" xfId="0" applyFont="1" applyFill="1" applyAlignment="1">
      <alignment vertical="center"/>
    </xf>
    <xf numFmtId="0" fontId="3" fillId="13" borderId="0" xfId="0" applyFont="1" applyFill="1"/>
    <xf numFmtId="165" fontId="3" fillId="6" borderId="0" xfId="0" applyNumberFormat="1" applyFont="1" applyFill="1"/>
    <xf numFmtId="0" fontId="3" fillId="6" borderId="0" xfId="0" applyFont="1" applyFill="1"/>
    <xf numFmtId="0" fontId="13" fillId="11" borderId="0" xfId="23" applyFill="1" applyBorder="1"/>
    <xf numFmtId="169" fontId="9" fillId="0" borderId="0" xfId="0" applyNumberFormat="1" applyFont="1"/>
    <xf numFmtId="0" fontId="3" fillId="0" borderId="0" xfId="0" applyFont="1" applyAlignment="1"/>
    <xf numFmtId="0" fontId="0" fillId="0" borderId="0" xfId="0" applyAlignment="1"/>
    <xf numFmtId="0" fontId="3" fillId="0" borderId="0" xfId="0" applyFont="1" applyAlignment="1" applyProtection="1">
      <alignment horizontal="left" vertical="top" wrapText="1"/>
      <protection locked="0"/>
    </xf>
    <xf numFmtId="0" fontId="0" fillId="0" borderId="0" xfId="0" applyAlignment="1">
      <alignment wrapText="1"/>
    </xf>
    <xf numFmtId="0" fontId="3" fillId="0" borderId="0" xfId="0" applyFont="1" applyBorder="1" applyAlignment="1" applyProtection="1">
      <alignment horizontal="left" vertical="top" wrapText="1"/>
      <protection locked="0"/>
    </xf>
    <xf numFmtId="0" fontId="3" fillId="0" borderId="35" xfId="0" applyFont="1" applyBorder="1" applyAlignment="1" applyProtection="1">
      <alignment vertical="top" wrapText="1"/>
      <protection locked="0"/>
    </xf>
    <xf numFmtId="0" fontId="0" fillId="0" borderId="1" xfId="0" applyBorder="1" applyAlignment="1">
      <alignment vertical="top" wrapText="1"/>
    </xf>
    <xf numFmtId="0" fontId="0" fillId="0" borderId="41" xfId="0" applyBorder="1" applyAlignment="1">
      <alignment vertical="top" wrapText="1"/>
    </xf>
    <xf numFmtId="0" fontId="3" fillId="2" borderId="0" xfId="0" applyFont="1" applyFill="1" applyAlignment="1" applyProtection="1">
      <alignment horizontal="left"/>
      <protection locked="0"/>
    </xf>
    <xf numFmtId="0" fontId="3" fillId="5" borderId="43" xfId="0" applyFont="1" applyFill="1" applyBorder="1" applyAlignment="1" applyProtection="1">
      <alignment vertical="top" wrapText="1"/>
      <protection locked="0"/>
    </xf>
    <xf numFmtId="0" fontId="0" fillId="5" borderId="43" xfId="0" applyFill="1" applyBorder="1" applyAlignment="1">
      <alignment vertical="top" wrapText="1"/>
    </xf>
    <xf numFmtId="0" fontId="0" fillId="5" borderId="44" xfId="0" applyFill="1" applyBorder="1" applyAlignment="1">
      <alignment vertical="top" wrapText="1"/>
    </xf>
    <xf numFmtId="0" fontId="3" fillId="0" borderId="5" xfId="0" applyFont="1" applyBorder="1" applyAlignment="1" applyProtection="1">
      <alignment vertical="top" wrapText="1"/>
      <protection locked="0"/>
    </xf>
    <xf numFmtId="0" fontId="0" fillId="0" borderId="5" xfId="0" applyBorder="1" applyAlignment="1">
      <alignment vertical="top" wrapText="1"/>
    </xf>
    <xf numFmtId="0" fontId="0" fillId="0" borderId="9" xfId="0" applyBorder="1" applyAlignment="1">
      <alignment vertical="top" wrapText="1"/>
    </xf>
    <xf numFmtId="0" fontId="4" fillId="0" borderId="38" xfId="0" applyFont="1" applyFill="1" applyBorder="1" applyAlignment="1">
      <alignment horizontal="left" vertical="center" wrapText="1"/>
    </xf>
    <xf numFmtId="0" fontId="0" fillId="0" borderId="38" xfId="0" applyBorder="1" applyAlignment="1">
      <alignment horizontal="left" vertical="center" wrapText="1"/>
    </xf>
    <xf numFmtId="0" fontId="0" fillId="0" borderId="39" xfId="0" applyBorder="1" applyAlignment="1">
      <alignment horizontal="left" vertical="center" wrapText="1"/>
    </xf>
    <xf numFmtId="0" fontId="3" fillId="0" borderId="12" xfId="0" applyFont="1" applyBorder="1" applyAlignment="1" applyProtection="1">
      <alignment vertical="top" wrapText="1"/>
      <protection locked="0"/>
    </xf>
    <xf numFmtId="0" fontId="0" fillId="0" borderId="13" xfId="0" applyBorder="1" applyAlignment="1">
      <alignment vertical="top" wrapText="1"/>
    </xf>
    <xf numFmtId="0" fontId="0" fillId="0" borderId="14" xfId="0" applyBorder="1" applyAlignment="1">
      <alignment vertical="top" wrapText="1"/>
    </xf>
    <xf numFmtId="0" fontId="3" fillId="0" borderId="7" xfId="0" applyFont="1" applyBorder="1" applyAlignment="1" applyProtection="1">
      <alignment vertical="top" wrapText="1"/>
      <protection locked="0"/>
    </xf>
    <xf numFmtId="0" fontId="0" fillId="0" borderId="8" xfId="0" applyBorder="1" applyAlignment="1">
      <alignment vertical="top" wrapText="1"/>
    </xf>
    <xf numFmtId="0" fontId="0" fillId="0" borderId="10" xfId="0" applyBorder="1" applyAlignment="1">
      <alignment vertical="top" wrapText="1"/>
    </xf>
    <xf numFmtId="0" fontId="15" fillId="0" borderId="0" xfId="23" applyFont="1" applyAlignment="1" applyProtection="1">
      <alignment vertical="top" wrapText="1"/>
      <protection locked="0"/>
    </xf>
    <xf numFmtId="0" fontId="4" fillId="0" borderId="0" xfId="0" applyFont="1" applyAlignment="1" applyProtection="1">
      <alignment vertical="top" wrapText="1"/>
      <protection locked="0"/>
    </xf>
    <xf numFmtId="0" fontId="11" fillId="0" borderId="0" xfId="0" applyFont="1" applyAlignment="1">
      <alignment vertical="top" wrapText="1"/>
    </xf>
    <xf numFmtId="0" fontId="14" fillId="0" borderId="0" xfId="23" applyFont="1" applyAlignment="1" applyProtection="1">
      <alignment horizontal="left" vertical="top" wrapText="1"/>
      <protection locked="0"/>
    </xf>
    <xf numFmtId="0" fontId="11" fillId="6" borderId="18" xfId="0" applyFont="1" applyFill="1" applyBorder="1" applyAlignment="1" applyProtection="1">
      <alignment horizontal="left" vertical="top" wrapText="1"/>
      <protection locked="0"/>
    </xf>
    <xf numFmtId="0" fontId="11" fillId="6" borderId="19" xfId="0" applyFont="1" applyFill="1" applyBorder="1" applyAlignment="1" applyProtection="1">
      <alignment horizontal="left" vertical="top" wrapText="1"/>
      <protection locked="0"/>
    </xf>
    <xf numFmtId="0" fontId="11" fillId="6" borderId="20" xfId="0" applyFont="1" applyFill="1" applyBorder="1" applyAlignment="1" applyProtection="1">
      <alignment horizontal="left" vertical="top" wrapText="1"/>
      <protection locked="0"/>
    </xf>
    <xf numFmtId="0" fontId="11" fillId="9" borderId="18" xfId="0" applyFont="1" applyFill="1" applyBorder="1" applyAlignment="1" applyProtection="1">
      <alignment horizontal="left" vertical="top" wrapText="1"/>
      <protection locked="0"/>
    </xf>
    <xf numFmtId="0" fontId="11" fillId="9" borderId="19" xfId="0" applyFont="1" applyFill="1" applyBorder="1" applyAlignment="1" applyProtection="1">
      <alignment horizontal="left" vertical="top" wrapText="1"/>
      <protection locked="0"/>
    </xf>
    <xf numFmtId="0" fontId="11" fillId="9" borderId="20" xfId="0" applyFont="1" applyFill="1" applyBorder="1" applyAlignment="1" applyProtection="1">
      <alignment horizontal="left" vertical="top" wrapText="1"/>
      <protection locked="0"/>
    </xf>
    <xf numFmtId="0" fontId="9" fillId="0" borderId="5" xfId="0" applyFont="1" applyBorder="1" applyAlignment="1" applyProtection="1">
      <alignment horizontal="left" vertical="top" wrapText="1"/>
      <protection locked="0"/>
    </xf>
    <xf numFmtId="0" fontId="9" fillId="0" borderId="18" xfId="0" applyFont="1" applyBorder="1" applyAlignment="1" applyProtection="1">
      <alignment horizontal="left" vertical="top" wrapText="1"/>
      <protection locked="0"/>
    </xf>
    <xf numFmtId="0" fontId="9" fillId="0" borderId="19" xfId="0" applyFont="1" applyBorder="1" applyAlignment="1" applyProtection="1">
      <alignment horizontal="left" vertical="top" wrapText="1"/>
      <protection locked="0"/>
    </xf>
    <xf numFmtId="0" fontId="9" fillId="0" borderId="20" xfId="0" applyFont="1" applyBorder="1" applyAlignment="1" applyProtection="1">
      <alignment horizontal="left" vertical="top" wrapText="1"/>
      <protection locked="0"/>
    </xf>
    <xf numFmtId="0" fontId="11" fillId="8" borderId="21" xfId="0" applyFont="1" applyFill="1" applyBorder="1" applyAlignment="1" applyProtection="1">
      <alignment horizontal="center" vertical="top" wrapText="1"/>
      <protection locked="0"/>
    </xf>
    <xf numFmtId="0" fontId="11" fillId="8" borderId="22" xfId="0" applyFont="1" applyFill="1" applyBorder="1" applyAlignment="1" applyProtection="1">
      <alignment horizontal="center" vertical="top" wrapText="1"/>
      <protection locked="0"/>
    </xf>
    <xf numFmtId="0" fontId="11" fillId="8" borderId="23" xfId="0" applyFont="1" applyFill="1" applyBorder="1" applyAlignment="1" applyProtection="1">
      <alignment horizontal="center" vertical="top" wrapText="1"/>
      <protection locked="0"/>
    </xf>
    <xf numFmtId="0" fontId="9" fillId="8" borderId="24" xfId="0" applyFont="1" applyFill="1" applyBorder="1" applyAlignment="1" applyProtection="1">
      <alignment horizontal="center" vertical="top" wrapText="1"/>
      <protection locked="0"/>
    </xf>
    <xf numFmtId="0" fontId="9" fillId="8" borderId="1" xfId="0" applyFont="1" applyFill="1" applyBorder="1" applyAlignment="1" applyProtection="1">
      <alignment horizontal="center" vertical="top" wrapText="1"/>
      <protection locked="0"/>
    </xf>
    <xf numFmtId="0" fontId="9" fillId="8" borderId="25" xfId="0" applyFont="1" applyFill="1" applyBorder="1" applyAlignment="1" applyProtection="1">
      <alignment horizontal="center" vertical="top" wrapText="1"/>
      <protection locked="0"/>
    </xf>
    <xf numFmtId="0" fontId="11" fillId="9" borderId="5" xfId="0" applyFont="1" applyFill="1" applyBorder="1" applyAlignment="1" applyProtection="1">
      <alignment horizontal="left" vertical="top" wrapText="1"/>
      <protection locked="0"/>
    </xf>
    <xf numFmtId="0" fontId="11" fillId="6" borderId="5" xfId="0" applyFont="1" applyFill="1" applyBorder="1" applyAlignment="1" applyProtection="1">
      <alignment horizontal="left" vertical="top" wrapText="1"/>
      <protection locked="0"/>
    </xf>
    <xf numFmtId="0" fontId="9" fillId="6" borderId="5" xfId="0" applyFont="1" applyFill="1" applyBorder="1" applyAlignment="1" applyProtection="1">
      <alignment horizontal="left" vertical="top" wrapText="1"/>
      <protection locked="0"/>
    </xf>
    <xf numFmtId="0" fontId="9" fillId="0" borderId="5" xfId="0" applyFont="1" applyBorder="1" applyAlignment="1" applyProtection="1">
      <alignment horizontal="center" vertical="top" wrapText="1"/>
      <protection locked="0"/>
    </xf>
    <xf numFmtId="0" fontId="11" fillId="0" borderId="0" xfId="0" applyFont="1" applyAlignment="1" applyProtection="1">
      <alignment horizontal="left" vertical="top" wrapText="1"/>
      <protection locked="0"/>
    </xf>
    <xf numFmtId="0" fontId="12" fillId="0" borderId="15" xfId="0" applyFont="1" applyBorder="1" applyAlignment="1" applyProtection="1">
      <alignment horizontal="left" vertical="center" wrapText="1"/>
      <protection locked="0"/>
    </xf>
    <xf numFmtId="0" fontId="12" fillId="0" borderId="16" xfId="0" applyFont="1" applyBorder="1" applyAlignment="1" applyProtection="1">
      <alignment horizontal="left" vertical="center" wrapText="1"/>
      <protection locked="0"/>
    </xf>
    <xf numFmtId="0" fontId="12" fillId="0" borderId="17" xfId="0" applyFont="1" applyBorder="1" applyAlignment="1" applyProtection="1">
      <alignment horizontal="left" vertical="center" wrapText="1"/>
      <protection locked="0"/>
    </xf>
    <xf numFmtId="167" fontId="3" fillId="0" borderId="5" xfId="0" applyNumberFormat="1" applyFont="1" applyBorder="1" applyAlignment="1" applyProtection="1">
      <alignment vertical="top" wrapText="1"/>
      <protection locked="0"/>
    </xf>
    <xf numFmtId="10" fontId="3" fillId="16" borderId="0" xfId="2" applyNumberFormat="1" applyFont="1" applyFill="1" applyBorder="1" applyProtection="1">
      <protection locked="0"/>
    </xf>
    <xf numFmtId="166" fontId="3" fillId="16" borderId="0" xfId="2" applyNumberFormat="1" applyFont="1" applyFill="1" applyBorder="1" applyProtection="1"/>
  </cellXfs>
  <cellStyles count="24">
    <cellStyle name="Currency" xfId="1" builtinId="4"/>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cellStyle name="Normal" xfId="0" builtinId="0"/>
    <cellStyle name="Percent" xfId="2" builtinId="5"/>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Volumes/OR/Research%20and%20Sponsored%20Programs/Sponsored%20Programs/_Grant%20and%20Contract%20Folders/OSP%20Forms,%20Templates,%20and%20Samples/Budget%20Templates/Old%20templates/budget_mtdc_7.1.1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TDC FY 15-16"/>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policy.appstate.edu/Fellowship_Policy" TargetMode="External"/><Relationship Id="rId1" Type="http://schemas.openxmlformats.org/officeDocument/2006/relationships/hyperlink" Target="http://www.oanda.com/currency/converter/"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orsp.appstate.edu/prepare-budget/non-personnel-direct-costs/travel"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S60"/>
  <sheetViews>
    <sheetView tabSelected="1" zoomScaleNormal="100" zoomScaleSheetLayoutView="70" zoomScalePageLayoutView="120" workbookViewId="0">
      <selection activeCell="K10" sqref="K10"/>
    </sheetView>
  </sheetViews>
  <sheetFormatPr defaultColWidth="10.875" defaultRowHeight="15" x14ac:dyDescent="0.2"/>
  <cols>
    <col min="1" max="1" width="12.5" style="20" customWidth="1"/>
    <col min="2" max="2" width="18.125" style="20" customWidth="1"/>
    <col min="3" max="3" width="8.5" style="20" customWidth="1"/>
    <col min="4" max="4" width="11.375" style="20" bestFit="1" customWidth="1"/>
    <col min="5" max="5" width="7.375" style="20" customWidth="1"/>
    <col min="6" max="6" width="10.875" style="20"/>
    <col min="7" max="7" width="5.625" style="20" customWidth="1"/>
    <col min="8" max="8" width="10.875" style="20"/>
    <col min="9" max="9" width="5.375" style="20" customWidth="1"/>
    <col min="10" max="10" width="13" style="20" customWidth="1"/>
    <col min="11" max="13" width="10.875" style="20"/>
    <col min="14" max="14" width="14" style="20" customWidth="1"/>
    <col min="15" max="15" width="15.125" style="20" bestFit="1" customWidth="1"/>
    <col min="16" max="16" width="15.125" style="20" customWidth="1"/>
    <col min="17" max="17" width="12.625" style="20" bestFit="1" customWidth="1"/>
    <col min="18" max="18" width="11.375" style="20" bestFit="1" customWidth="1"/>
    <col min="19" max="16384" width="10.875" style="20"/>
  </cols>
  <sheetData>
    <row r="1" spans="1:17" ht="19.5" x14ac:dyDescent="0.2">
      <c r="A1" s="190" t="s">
        <v>11</v>
      </c>
      <c r="B1" s="191"/>
      <c r="C1" s="191"/>
      <c r="D1" s="191"/>
      <c r="E1" s="191"/>
      <c r="F1" s="191"/>
      <c r="G1" s="191"/>
      <c r="H1" s="191"/>
      <c r="I1" s="191"/>
      <c r="J1" s="191"/>
      <c r="K1" s="191"/>
      <c r="L1" s="191"/>
      <c r="M1" s="191"/>
      <c r="N1" s="191"/>
      <c r="O1" s="191"/>
      <c r="P1" s="191"/>
      <c r="Q1" s="191"/>
    </row>
    <row r="2" spans="1:17" ht="15.75" x14ac:dyDescent="0.25">
      <c r="A2" s="1"/>
      <c r="B2" s="2"/>
      <c r="C2" s="2"/>
      <c r="D2" s="2"/>
      <c r="E2" s="2"/>
      <c r="F2" s="2"/>
      <c r="G2" s="2"/>
      <c r="H2" s="196" t="s">
        <v>102</v>
      </c>
      <c r="I2" s="197"/>
      <c r="J2" s="197"/>
      <c r="K2" s="16"/>
      <c r="L2" s="192"/>
      <c r="M2" s="192"/>
      <c r="N2" s="192"/>
      <c r="O2" s="193"/>
      <c r="P2" s="193"/>
      <c r="Q2" s="193"/>
    </row>
    <row r="3" spans="1:17" x14ac:dyDescent="0.2">
      <c r="A3" s="3" t="s">
        <v>0</v>
      </c>
      <c r="B3" s="204"/>
      <c r="C3" s="204"/>
      <c r="D3" s="204"/>
      <c r="E3" s="204"/>
      <c r="F3" s="204"/>
      <c r="G3" s="204"/>
      <c r="H3" s="204"/>
      <c r="I3" s="204"/>
      <c r="J3" s="204"/>
      <c r="K3" s="204"/>
      <c r="L3" s="204"/>
      <c r="M3" s="204"/>
      <c r="N3" s="204"/>
      <c r="O3" s="204"/>
      <c r="P3" s="204"/>
      <c r="Q3" s="204"/>
    </row>
    <row r="4" spans="1:17" x14ac:dyDescent="0.2">
      <c r="A4" s="4"/>
      <c r="B4" s="5"/>
      <c r="C4" s="5"/>
      <c r="D4" s="5"/>
      <c r="E4" s="5"/>
      <c r="F4" s="6"/>
      <c r="G4" s="6"/>
      <c r="H4" s="6"/>
      <c r="I4" s="6"/>
      <c r="J4" s="7"/>
      <c r="K4" s="7"/>
      <c r="L4" s="7"/>
      <c r="M4" s="7"/>
      <c r="N4" s="7"/>
      <c r="O4" s="6"/>
      <c r="P4" s="6"/>
      <c r="Q4" s="6"/>
    </row>
    <row r="5" spans="1:17" x14ac:dyDescent="0.2">
      <c r="A5" s="8"/>
      <c r="B5" s="70"/>
      <c r="C5" s="71"/>
      <c r="D5" s="71"/>
      <c r="E5" s="71"/>
      <c r="F5" s="72" t="s">
        <v>1</v>
      </c>
      <c r="G5" s="73" t="s">
        <v>2</v>
      </c>
      <c r="H5" s="72" t="s">
        <v>3</v>
      </c>
      <c r="I5" s="73" t="s">
        <v>2</v>
      </c>
      <c r="J5" s="74" t="s">
        <v>4</v>
      </c>
      <c r="K5" s="75" t="s">
        <v>5</v>
      </c>
      <c r="L5" s="75" t="s">
        <v>6</v>
      </c>
      <c r="M5" s="75" t="s">
        <v>78</v>
      </c>
      <c r="N5" s="164" t="s">
        <v>22</v>
      </c>
      <c r="O5" s="162" t="s">
        <v>97</v>
      </c>
      <c r="P5" s="162" t="s">
        <v>99</v>
      </c>
      <c r="Q5" s="166" t="s">
        <v>95</v>
      </c>
    </row>
    <row r="6" spans="1:17" x14ac:dyDescent="0.2">
      <c r="A6" s="2"/>
      <c r="B6" s="9"/>
      <c r="C6" s="76"/>
      <c r="D6" s="76"/>
      <c r="E6" s="76"/>
      <c r="F6" s="77" t="s">
        <v>7</v>
      </c>
      <c r="G6" s="77"/>
      <c r="H6" s="77" t="s">
        <v>7</v>
      </c>
      <c r="I6" s="77"/>
      <c r="J6" s="78"/>
      <c r="K6" s="79" t="s">
        <v>8</v>
      </c>
      <c r="L6" s="79" t="s">
        <v>9</v>
      </c>
      <c r="M6" s="79"/>
      <c r="N6" s="165" t="s">
        <v>88</v>
      </c>
      <c r="O6" s="163" t="s">
        <v>98</v>
      </c>
      <c r="P6" s="163" t="s">
        <v>100</v>
      </c>
      <c r="Q6" s="167" t="s">
        <v>19</v>
      </c>
    </row>
    <row r="7" spans="1:17" x14ac:dyDescent="0.2">
      <c r="A7" s="10" t="s">
        <v>10</v>
      </c>
      <c r="B7" s="81" t="s">
        <v>16</v>
      </c>
      <c r="C7" s="76"/>
      <c r="D7" s="76"/>
      <c r="E7" s="76"/>
      <c r="F7" s="76"/>
      <c r="G7" s="76"/>
      <c r="H7" s="76"/>
      <c r="I7" s="76"/>
      <c r="J7" s="82"/>
      <c r="K7" s="83"/>
      <c r="L7" s="83"/>
      <c r="M7" s="83"/>
      <c r="N7" s="83"/>
      <c r="O7" s="163" t="s">
        <v>94</v>
      </c>
      <c r="P7" s="163" t="s">
        <v>88</v>
      </c>
      <c r="Q7" s="80"/>
    </row>
    <row r="8" spans="1:17" x14ac:dyDescent="0.2">
      <c r="A8" s="11">
        <v>611180</v>
      </c>
      <c r="B8" s="85"/>
      <c r="C8" s="86" t="s">
        <v>107</v>
      </c>
      <c r="D8" s="86"/>
      <c r="E8" s="76"/>
      <c r="F8" s="87">
        <v>0</v>
      </c>
      <c r="G8" s="88">
        <f t="shared" ref="G8:G9" si="0">F8*9</f>
        <v>0</v>
      </c>
      <c r="H8" s="249">
        <v>0</v>
      </c>
      <c r="I8" s="250">
        <v>0</v>
      </c>
      <c r="J8" s="89">
        <v>0</v>
      </c>
      <c r="K8" s="173">
        <f>J8*F8</f>
        <v>0</v>
      </c>
      <c r="L8" s="173">
        <f>K8*0.3164</f>
        <v>0</v>
      </c>
      <c r="M8" s="173">
        <f>SUM(K8:L8)</f>
        <v>0</v>
      </c>
      <c r="N8" s="168">
        <v>0</v>
      </c>
      <c r="O8" s="173">
        <f>M8-N8</f>
        <v>0</v>
      </c>
      <c r="P8" s="174">
        <v>0</v>
      </c>
      <c r="Q8" s="181">
        <f>SUM(N8:P8)</f>
        <v>0</v>
      </c>
    </row>
    <row r="9" spans="1:17" x14ac:dyDescent="0.2">
      <c r="A9" s="11">
        <v>611180</v>
      </c>
      <c r="B9" s="85"/>
      <c r="C9" s="86" t="s">
        <v>3</v>
      </c>
      <c r="D9" s="86"/>
      <c r="E9" s="76"/>
      <c r="F9" s="249">
        <v>0</v>
      </c>
      <c r="G9" s="250">
        <f t="shared" si="0"/>
        <v>0</v>
      </c>
      <c r="H9" s="87">
        <v>0</v>
      </c>
      <c r="I9" s="88">
        <f t="shared" ref="I9" si="1">H9*3</f>
        <v>0</v>
      </c>
      <c r="J9" s="89">
        <f>J8/9*3</f>
        <v>0</v>
      </c>
      <c r="K9" s="173">
        <f>J9*H9</f>
        <v>0</v>
      </c>
      <c r="L9" s="173">
        <f t="shared" ref="L9" si="2">K9*0.3141</f>
        <v>0</v>
      </c>
      <c r="M9" s="173">
        <f>SUM(K9:L9)</f>
        <v>0</v>
      </c>
      <c r="N9" s="168">
        <v>0</v>
      </c>
      <c r="O9" s="173">
        <v>0</v>
      </c>
      <c r="P9" s="174">
        <v>0</v>
      </c>
      <c r="Q9" s="181">
        <f>SUM(N9:P9)</f>
        <v>0</v>
      </c>
    </row>
    <row r="10" spans="1:17" x14ac:dyDescent="0.2">
      <c r="A10" s="11"/>
      <c r="B10" s="183" t="s">
        <v>79</v>
      </c>
      <c r="C10" s="184"/>
      <c r="D10" s="184"/>
      <c r="E10" s="184"/>
      <c r="F10" s="185"/>
      <c r="G10" s="186"/>
      <c r="H10" s="185"/>
      <c r="I10" s="186"/>
      <c r="J10" s="187"/>
      <c r="K10" s="173">
        <f t="shared" ref="K10:N10" si="3">SUM(K8:K9)</f>
        <v>0</v>
      </c>
      <c r="L10" s="173">
        <f t="shared" si="3"/>
        <v>0</v>
      </c>
      <c r="M10" s="173">
        <f t="shared" si="3"/>
        <v>0</v>
      </c>
      <c r="N10" s="169">
        <f t="shared" si="3"/>
        <v>0</v>
      </c>
      <c r="O10" s="173">
        <f>SUM(O8:O9)</f>
        <v>0</v>
      </c>
      <c r="P10" s="174">
        <f>SUM(P8:P9)</f>
        <v>0</v>
      </c>
      <c r="Q10" s="182">
        <f>SUM(N10:O10)</f>
        <v>0</v>
      </c>
    </row>
    <row r="11" spans="1:17" x14ac:dyDescent="0.2">
      <c r="A11" s="11"/>
      <c r="B11" s="90"/>
      <c r="C11" s="91"/>
      <c r="D11" s="91"/>
      <c r="E11" s="91"/>
      <c r="F11" s="92"/>
      <c r="G11" s="93"/>
      <c r="H11" s="92"/>
      <c r="I11" s="93"/>
      <c r="J11" s="94"/>
      <c r="K11" s="95"/>
      <c r="L11" s="95"/>
      <c r="M11" s="95"/>
      <c r="N11" s="96"/>
      <c r="O11" s="97"/>
      <c r="P11" s="97"/>
      <c r="Q11" s="98"/>
    </row>
    <row r="12" spans="1:17" x14ac:dyDescent="0.2">
      <c r="A12" s="12">
        <v>731000</v>
      </c>
      <c r="B12" s="81" t="s">
        <v>81</v>
      </c>
      <c r="C12" s="76"/>
      <c r="D12" s="76"/>
      <c r="E12" s="76"/>
      <c r="F12" s="76"/>
      <c r="G12" s="76"/>
      <c r="H12" s="76"/>
      <c r="I12" s="76"/>
      <c r="J12" s="76"/>
      <c r="K12" s="84"/>
      <c r="L12" s="84"/>
      <c r="M12" s="84"/>
      <c r="N12" s="83"/>
      <c r="O12" s="99"/>
      <c r="P12" s="99"/>
      <c r="Q12" s="100"/>
    </row>
    <row r="13" spans="1:17" x14ac:dyDescent="0.2">
      <c r="A13" s="12"/>
      <c r="B13" s="9" t="s">
        <v>74</v>
      </c>
      <c r="C13" s="76"/>
      <c r="D13" s="76"/>
      <c r="E13" s="76"/>
      <c r="F13" s="76"/>
      <c r="G13" s="101"/>
      <c r="H13" s="101"/>
      <c r="I13" s="101"/>
      <c r="J13" s="76"/>
      <c r="K13" s="102"/>
      <c r="L13" s="102"/>
      <c r="M13" s="102"/>
      <c r="N13" s="170">
        <v>0</v>
      </c>
      <c r="O13" s="178">
        <v>0</v>
      </c>
      <c r="P13" s="175">
        <v>0</v>
      </c>
      <c r="Q13" s="181">
        <f>SUM(N13:P13)</f>
        <v>0</v>
      </c>
    </row>
    <row r="14" spans="1:17" x14ac:dyDescent="0.2">
      <c r="A14" s="12"/>
      <c r="B14" s="9" t="s">
        <v>75</v>
      </c>
      <c r="C14" s="76"/>
      <c r="D14" s="76"/>
      <c r="E14" s="76"/>
      <c r="F14" s="76"/>
      <c r="G14" s="101"/>
      <c r="H14" s="101"/>
      <c r="I14" s="101"/>
      <c r="J14" s="76"/>
      <c r="K14" s="102"/>
      <c r="L14" s="102"/>
      <c r="M14" s="102"/>
      <c r="N14" s="170">
        <v>0</v>
      </c>
      <c r="O14" s="178">
        <v>0</v>
      </c>
      <c r="P14" s="175">
        <v>0</v>
      </c>
      <c r="Q14" s="181">
        <f>SUM(N14:P14)</f>
        <v>0</v>
      </c>
    </row>
    <row r="15" spans="1:17" x14ac:dyDescent="0.2">
      <c r="A15" s="12"/>
      <c r="B15" s="183" t="s">
        <v>20</v>
      </c>
      <c r="C15" s="184"/>
      <c r="D15" s="184"/>
      <c r="E15" s="184"/>
      <c r="F15" s="184"/>
      <c r="G15" s="184"/>
      <c r="H15" s="184"/>
      <c r="I15" s="184"/>
      <c r="J15" s="184"/>
      <c r="K15" s="184"/>
      <c r="L15" s="184"/>
      <c r="M15" s="184"/>
      <c r="N15" s="171">
        <f>SUM(N13:N14)</f>
        <v>0</v>
      </c>
      <c r="O15" s="179">
        <f>SUM(O13:O14)</f>
        <v>0</v>
      </c>
      <c r="P15" s="176">
        <f>SUM(P13:P14)</f>
        <v>0</v>
      </c>
      <c r="Q15" s="181">
        <f t="shared" ref="Q15" si="4">N15+O15</f>
        <v>0</v>
      </c>
    </row>
    <row r="16" spans="1:17" s="21" customFormat="1" x14ac:dyDescent="0.2">
      <c r="A16" s="12"/>
      <c r="B16" s="103"/>
      <c r="C16" s="91"/>
      <c r="D16" s="91"/>
      <c r="E16" s="91"/>
      <c r="F16" s="91"/>
      <c r="G16" s="91"/>
      <c r="H16" s="91"/>
      <c r="I16" s="91"/>
      <c r="J16" s="91"/>
      <c r="K16" s="91"/>
      <c r="L16" s="91"/>
      <c r="M16" s="91"/>
      <c r="N16" s="104"/>
      <c r="O16" s="105"/>
      <c r="P16" s="105"/>
      <c r="Q16" s="106"/>
    </row>
    <row r="17" spans="1:19" x14ac:dyDescent="0.2">
      <c r="A17" s="12"/>
      <c r="B17" s="81" t="s">
        <v>17</v>
      </c>
      <c r="C17" s="76"/>
      <c r="D17" s="76"/>
      <c r="E17" s="76"/>
      <c r="F17" s="76"/>
      <c r="G17" s="101"/>
      <c r="H17" s="101"/>
      <c r="I17" s="101"/>
      <c r="J17" s="76"/>
      <c r="K17" s="84"/>
      <c r="L17" s="84"/>
      <c r="M17" s="84"/>
      <c r="N17" s="84"/>
      <c r="O17" s="83"/>
      <c r="P17" s="83"/>
      <c r="Q17" s="107"/>
    </row>
    <row r="18" spans="1:19" x14ac:dyDescent="0.2">
      <c r="A18" s="12">
        <v>720000</v>
      </c>
      <c r="B18" s="9" t="s">
        <v>12</v>
      </c>
      <c r="C18" s="76"/>
      <c r="D18" s="76"/>
      <c r="E18" s="76"/>
      <c r="F18" s="108"/>
      <c r="G18" s="108"/>
      <c r="H18" s="108"/>
      <c r="I18" s="108"/>
      <c r="J18" s="108"/>
      <c r="K18" s="108"/>
      <c r="L18" s="108"/>
      <c r="M18" s="108"/>
      <c r="N18" s="170">
        <v>0</v>
      </c>
      <c r="O18" s="178">
        <v>0</v>
      </c>
      <c r="P18" s="175">
        <v>0</v>
      </c>
      <c r="Q18" s="181">
        <f>SUM(N18:P18)</f>
        <v>0</v>
      </c>
    </row>
    <row r="19" spans="1:19" x14ac:dyDescent="0.2">
      <c r="A19" s="12">
        <v>729900</v>
      </c>
      <c r="B19" s="9" t="s">
        <v>18</v>
      </c>
      <c r="C19" s="76"/>
      <c r="D19" s="76"/>
      <c r="E19" s="76"/>
      <c r="F19" s="108"/>
      <c r="G19" s="108"/>
      <c r="H19" s="108"/>
      <c r="I19" s="108"/>
      <c r="J19" s="108"/>
      <c r="K19" s="108"/>
      <c r="L19" s="108"/>
      <c r="M19" s="108"/>
      <c r="N19" s="170">
        <v>0</v>
      </c>
      <c r="O19" s="178">
        <v>0</v>
      </c>
      <c r="P19" s="175">
        <v>0</v>
      </c>
      <c r="Q19" s="181">
        <f t="shared" ref="Q19:Q22" si="5">SUM(N19:P19)</f>
        <v>0</v>
      </c>
    </row>
    <row r="20" spans="1:19" x14ac:dyDescent="0.2">
      <c r="A20" s="12">
        <v>734100</v>
      </c>
      <c r="B20" s="9" t="s">
        <v>13</v>
      </c>
      <c r="C20" s="76"/>
      <c r="D20" s="76"/>
      <c r="E20" s="76"/>
      <c r="F20" s="108"/>
      <c r="G20" s="108"/>
      <c r="H20" s="108"/>
      <c r="I20" s="108"/>
      <c r="J20" s="108"/>
      <c r="K20" s="108"/>
      <c r="L20" s="108"/>
      <c r="M20" s="108"/>
      <c r="N20" s="170">
        <v>0</v>
      </c>
      <c r="O20" s="178">
        <v>0</v>
      </c>
      <c r="P20" s="175">
        <v>0</v>
      </c>
      <c r="Q20" s="181">
        <f t="shared" si="5"/>
        <v>0</v>
      </c>
    </row>
    <row r="21" spans="1:19" x14ac:dyDescent="0.2">
      <c r="A21" s="12">
        <v>732000</v>
      </c>
      <c r="B21" s="9" t="s">
        <v>14</v>
      </c>
      <c r="C21" s="76"/>
      <c r="D21" s="76"/>
      <c r="E21" s="76"/>
      <c r="F21" s="108"/>
      <c r="G21" s="108"/>
      <c r="H21" s="108"/>
      <c r="I21" s="108"/>
      <c r="J21" s="108"/>
      <c r="K21" s="108"/>
      <c r="L21" s="108"/>
      <c r="M21" s="108"/>
      <c r="N21" s="170">
        <v>0</v>
      </c>
      <c r="O21" s="178">
        <v>0</v>
      </c>
      <c r="P21" s="175">
        <v>0</v>
      </c>
      <c r="Q21" s="181">
        <f t="shared" si="5"/>
        <v>0</v>
      </c>
    </row>
    <row r="22" spans="1:19" x14ac:dyDescent="0.2">
      <c r="A22" s="12"/>
      <c r="B22" s="9" t="s">
        <v>15</v>
      </c>
      <c r="C22" s="76"/>
      <c r="D22" s="76"/>
      <c r="E22" s="76"/>
      <c r="F22" s="108"/>
      <c r="G22" s="108"/>
      <c r="H22" s="108"/>
      <c r="I22" s="108"/>
      <c r="J22" s="108"/>
      <c r="K22" s="108"/>
      <c r="L22" s="108"/>
      <c r="M22" s="108"/>
      <c r="N22" s="170">
        <v>0</v>
      </c>
      <c r="O22" s="178">
        <v>0</v>
      </c>
      <c r="P22" s="175">
        <v>0</v>
      </c>
      <c r="Q22" s="181">
        <f t="shared" si="5"/>
        <v>0</v>
      </c>
    </row>
    <row r="23" spans="1:19" x14ac:dyDescent="0.2">
      <c r="A23" s="12"/>
      <c r="B23" s="183" t="s">
        <v>21</v>
      </c>
      <c r="C23" s="184"/>
      <c r="D23" s="184"/>
      <c r="E23" s="184"/>
      <c r="F23" s="184"/>
      <c r="G23" s="184"/>
      <c r="H23" s="184"/>
      <c r="I23" s="184"/>
      <c r="J23" s="184"/>
      <c r="K23" s="184"/>
      <c r="L23" s="184"/>
      <c r="M23" s="184"/>
      <c r="N23" s="171">
        <f>SUM(N18:N22)</f>
        <v>0</v>
      </c>
      <c r="O23" s="179">
        <f>SUM(O18:O22)</f>
        <v>0</v>
      </c>
      <c r="P23" s="176">
        <f>SUM(P18:P22)</f>
        <v>0</v>
      </c>
      <c r="Q23" s="181">
        <f>SUM(Q18:Q22)</f>
        <v>0</v>
      </c>
    </row>
    <row r="24" spans="1:19" x14ac:dyDescent="0.2">
      <c r="A24" s="12"/>
      <c r="B24" s="103"/>
      <c r="C24" s="91"/>
      <c r="D24" s="91"/>
      <c r="E24" s="91"/>
      <c r="F24" s="91"/>
      <c r="G24" s="91"/>
      <c r="H24" s="91"/>
      <c r="I24" s="91"/>
      <c r="J24" s="91"/>
      <c r="K24" s="91"/>
      <c r="L24" s="91"/>
      <c r="M24" s="91"/>
      <c r="N24" s="109"/>
      <c r="O24" s="109"/>
      <c r="P24" s="109"/>
      <c r="Q24" s="110"/>
    </row>
    <row r="25" spans="1:19" x14ac:dyDescent="0.2">
      <c r="A25" s="12"/>
      <c r="B25" s="103"/>
      <c r="C25" s="91"/>
      <c r="D25" s="91"/>
      <c r="E25" s="91"/>
      <c r="F25" s="91"/>
      <c r="G25" s="91"/>
      <c r="H25" s="91"/>
      <c r="I25" s="91"/>
      <c r="J25" s="91"/>
      <c r="K25" s="108"/>
      <c r="L25" s="91"/>
      <c r="M25" s="111" t="s">
        <v>19</v>
      </c>
      <c r="N25" s="172">
        <f>N10+N15+N23</f>
        <v>0</v>
      </c>
      <c r="O25" s="180">
        <f>O10+O15+O23</f>
        <v>0</v>
      </c>
      <c r="P25" s="177">
        <f>P10+P15+P23</f>
        <v>0</v>
      </c>
      <c r="Q25" s="181">
        <f>SUM(N25:O25)</f>
        <v>0</v>
      </c>
    </row>
    <row r="26" spans="1:19" x14ac:dyDescent="0.2">
      <c r="A26" s="12"/>
      <c r="B26" s="112"/>
      <c r="C26" s="113"/>
      <c r="D26" s="113"/>
      <c r="E26" s="113"/>
      <c r="F26" s="113"/>
      <c r="G26" s="113"/>
      <c r="H26" s="114"/>
      <c r="I26" s="114"/>
      <c r="J26" s="114"/>
      <c r="K26" s="114"/>
      <c r="L26" s="114"/>
      <c r="M26" s="114"/>
      <c r="N26" s="115"/>
      <c r="O26" s="115"/>
      <c r="P26" s="115"/>
      <c r="Q26" s="116"/>
      <c r="R26" s="27"/>
    </row>
    <row r="27" spans="1:19" x14ac:dyDescent="0.2">
      <c r="A27" s="13"/>
      <c r="B27" s="19" t="s">
        <v>25</v>
      </c>
      <c r="C27" s="14"/>
      <c r="D27" s="15"/>
      <c r="E27" s="14"/>
      <c r="F27" s="15"/>
      <c r="G27" s="15"/>
      <c r="H27" s="15"/>
      <c r="I27" s="15"/>
      <c r="J27" s="15"/>
      <c r="K27" s="15"/>
      <c r="L27" s="15"/>
      <c r="M27" s="15"/>
      <c r="N27" s="26"/>
      <c r="O27" s="26"/>
      <c r="P27" s="26"/>
      <c r="Q27" s="65"/>
      <c r="R27" s="26"/>
      <c r="S27" s="17"/>
    </row>
    <row r="28" spans="1:19" ht="15.75" thickBot="1" x14ac:dyDescent="0.25">
      <c r="A28" s="13"/>
      <c r="B28" s="19"/>
      <c r="C28" s="14"/>
      <c r="D28" s="15"/>
      <c r="E28" s="14"/>
      <c r="F28" s="15"/>
      <c r="G28" s="15"/>
      <c r="H28" s="15"/>
      <c r="I28" s="15"/>
      <c r="J28" s="15"/>
      <c r="K28" s="15"/>
      <c r="L28" s="15"/>
      <c r="M28" s="15"/>
      <c r="N28" s="26"/>
      <c r="O28" s="26"/>
      <c r="P28" s="26"/>
      <c r="Q28" s="65"/>
      <c r="R28" s="26"/>
      <c r="S28" s="17"/>
    </row>
    <row r="29" spans="1:19" x14ac:dyDescent="0.2">
      <c r="A29" s="13"/>
      <c r="B29" s="151"/>
      <c r="C29" s="152"/>
      <c r="D29" s="152"/>
      <c r="E29" s="152"/>
      <c r="F29" s="152"/>
      <c r="G29" s="152"/>
      <c r="H29" s="152"/>
      <c r="I29" s="152"/>
      <c r="J29" s="152"/>
      <c r="K29" s="152"/>
      <c r="L29" s="152"/>
      <c r="M29" s="152"/>
      <c r="N29" s="153"/>
      <c r="O29" s="153"/>
      <c r="P29" s="153"/>
      <c r="Q29" s="154"/>
      <c r="R29" s="26"/>
      <c r="S29" s="17"/>
    </row>
    <row r="30" spans="1:19" ht="16.5" thickBot="1" x14ac:dyDescent="0.3">
      <c r="A30" s="13"/>
      <c r="B30" s="188" t="s">
        <v>96</v>
      </c>
      <c r="C30" s="189"/>
      <c r="D30" s="189"/>
      <c r="E30" s="189"/>
      <c r="F30" s="189"/>
      <c r="G30" s="189"/>
      <c r="H30" s="189"/>
      <c r="I30" s="189"/>
      <c r="J30" s="194" t="s">
        <v>101</v>
      </c>
      <c r="K30" s="189"/>
      <c r="L30" s="189"/>
      <c r="M30" s="189"/>
      <c r="N30" s="161">
        <f>N10</f>
        <v>0</v>
      </c>
      <c r="O30" s="155"/>
      <c r="P30" s="155"/>
      <c r="Q30" s="156"/>
      <c r="R30" s="26"/>
      <c r="S30" s="17"/>
    </row>
    <row r="31" spans="1:19" ht="16.5" thickTop="1" thickBot="1" x14ac:dyDescent="0.25">
      <c r="A31" s="13"/>
      <c r="B31" s="157"/>
      <c r="C31" s="158"/>
      <c r="D31" s="158"/>
      <c r="E31" s="158"/>
      <c r="F31" s="158"/>
      <c r="G31" s="158"/>
      <c r="H31" s="158"/>
      <c r="I31" s="158"/>
      <c r="J31" s="158"/>
      <c r="K31" s="158"/>
      <c r="L31" s="158"/>
      <c r="M31" s="158"/>
      <c r="N31" s="159"/>
      <c r="O31" s="159"/>
      <c r="P31" s="159"/>
      <c r="Q31" s="160"/>
      <c r="R31" s="26"/>
      <c r="S31" s="17"/>
    </row>
    <row r="32" spans="1:19" ht="15.75" thickBot="1" x14ac:dyDescent="0.25">
      <c r="A32" s="13"/>
      <c r="B32" s="19"/>
      <c r="C32" s="14"/>
      <c r="D32" s="15"/>
      <c r="E32" s="14"/>
      <c r="F32" s="15"/>
      <c r="G32" s="15"/>
      <c r="H32" s="15"/>
      <c r="I32" s="15"/>
      <c r="J32" s="15"/>
      <c r="K32" s="15"/>
      <c r="L32" s="15"/>
      <c r="M32" s="15"/>
      <c r="N32" s="16"/>
      <c r="O32" s="16"/>
      <c r="P32" s="16"/>
      <c r="Q32" s="16"/>
      <c r="R32" s="16"/>
      <c r="S32" s="17"/>
    </row>
    <row r="33" spans="1:19" ht="15.75" thickBot="1" x14ac:dyDescent="0.25">
      <c r="A33" s="146"/>
      <c r="B33" s="147"/>
      <c r="C33" s="147"/>
      <c r="D33" s="150" t="s">
        <v>26</v>
      </c>
      <c r="E33" s="147"/>
      <c r="F33" s="149" t="s">
        <v>28</v>
      </c>
      <c r="G33" s="147"/>
      <c r="H33" s="147"/>
      <c r="I33" s="147"/>
      <c r="J33" s="148"/>
      <c r="K33" s="118"/>
      <c r="L33" s="123"/>
      <c r="M33" s="117"/>
      <c r="N33" s="124"/>
      <c r="O33" s="124"/>
      <c r="P33" s="132"/>
      <c r="Q33" s="124"/>
      <c r="R33" s="124"/>
      <c r="S33" s="18"/>
    </row>
    <row r="34" spans="1:19" ht="16.5" thickBot="1" x14ac:dyDescent="0.25">
      <c r="A34" s="139" t="s">
        <v>32</v>
      </c>
      <c r="B34" s="143" t="s">
        <v>23</v>
      </c>
      <c r="C34" s="144"/>
      <c r="D34" s="145">
        <v>35000</v>
      </c>
      <c r="E34" s="144"/>
      <c r="F34" s="205" t="s">
        <v>29</v>
      </c>
      <c r="G34" s="206"/>
      <c r="H34" s="206"/>
      <c r="I34" s="206"/>
      <c r="J34" s="207"/>
      <c r="K34" s="18"/>
      <c r="L34" s="118"/>
      <c r="M34" s="118"/>
      <c r="N34" s="119"/>
      <c r="O34" s="119"/>
      <c r="P34" s="119"/>
      <c r="Q34" s="119"/>
      <c r="R34" s="119"/>
      <c r="S34" s="18"/>
    </row>
    <row r="35" spans="1:19" ht="15.75" x14ac:dyDescent="0.2">
      <c r="A35" s="211" t="s">
        <v>33</v>
      </c>
      <c r="B35" s="140" t="s">
        <v>23</v>
      </c>
      <c r="C35" s="141"/>
      <c r="D35" s="142">
        <v>0</v>
      </c>
      <c r="E35" s="141"/>
      <c r="F35" s="201"/>
      <c r="G35" s="202"/>
      <c r="H35" s="202"/>
      <c r="I35" s="202"/>
      <c r="J35" s="203"/>
      <c r="K35" s="22"/>
      <c r="L35" s="121" t="s">
        <v>89</v>
      </c>
      <c r="M35" s="45"/>
      <c r="N35" s="23"/>
      <c r="O35" s="23"/>
      <c r="P35" s="119"/>
      <c r="Q35" s="23"/>
      <c r="R35" s="23"/>
      <c r="S35" s="22"/>
    </row>
    <row r="36" spans="1:19" ht="15.75" x14ac:dyDescent="0.2">
      <c r="A36" s="212"/>
      <c r="B36" s="136" t="s">
        <v>24</v>
      </c>
      <c r="C36" s="24"/>
      <c r="D36" s="63">
        <v>0</v>
      </c>
      <c r="E36" s="24"/>
      <c r="F36" s="208"/>
      <c r="G36" s="209"/>
      <c r="H36" s="209"/>
      <c r="I36" s="209"/>
      <c r="J36" s="210"/>
      <c r="K36" s="118"/>
      <c r="L36" s="220" t="s">
        <v>31</v>
      </c>
      <c r="M36" s="221"/>
      <c r="N36" s="222"/>
      <c r="O36" s="222"/>
      <c r="P36" s="222"/>
      <c r="Q36" s="222"/>
      <c r="R36" s="222"/>
      <c r="S36" s="18"/>
    </row>
    <row r="37" spans="1:19" ht="15.6" customHeight="1" x14ac:dyDescent="0.2">
      <c r="A37" s="212"/>
      <c r="B37" s="136" t="s">
        <v>103</v>
      </c>
      <c r="C37" s="24"/>
      <c r="D37" s="63">
        <v>0</v>
      </c>
      <c r="E37" s="24"/>
      <c r="F37" s="208"/>
      <c r="G37" s="209"/>
      <c r="H37" s="209"/>
      <c r="I37" s="209"/>
      <c r="J37" s="210"/>
      <c r="K37" s="18"/>
      <c r="L37" s="67"/>
      <c r="M37" s="122"/>
      <c r="N37" s="67"/>
      <c r="O37" s="18"/>
      <c r="P37" s="118"/>
      <c r="Q37" s="18"/>
      <c r="R37" s="18"/>
      <c r="S37" s="18"/>
    </row>
    <row r="38" spans="1:19" ht="15.75" x14ac:dyDescent="0.2">
      <c r="A38" s="212"/>
      <c r="B38" s="136" t="s">
        <v>104</v>
      </c>
      <c r="C38" s="24"/>
      <c r="D38" s="63">
        <v>0</v>
      </c>
      <c r="E38" s="24"/>
      <c r="F38" s="248"/>
      <c r="G38" s="209"/>
      <c r="H38" s="209"/>
      <c r="I38" s="209"/>
      <c r="J38" s="210"/>
      <c r="K38" s="18"/>
      <c r="L38" s="117" t="s">
        <v>92</v>
      </c>
      <c r="M38" s="128" t="s">
        <v>90</v>
      </c>
      <c r="N38" s="129" t="s">
        <v>87</v>
      </c>
      <c r="O38" s="128" t="s">
        <v>91</v>
      </c>
      <c r="P38" s="130" t="s">
        <v>88</v>
      </c>
      <c r="R38" s="18"/>
      <c r="S38" s="18"/>
    </row>
    <row r="39" spans="1:19" ht="15.6" customHeight="1" x14ac:dyDescent="0.2">
      <c r="A39" s="212"/>
      <c r="B39" s="136" t="s">
        <v>105</v>
      </c>
      <c r="C39" s="24"/>
      <c r="D39" s="63">
        <v>0</v>
      </c>
      <c r="E39" s="24"/>
      <c r="F39" s="208"/>
      <c r="G39" s="209"/>
      <c r="H39" s="209"/>
      <c r="I39" s="209"/>
      <c r="J39" s="210"/>
      <c r="K39" s="18"/>
      <c r="L39" s="125"/>
      <c r="M39" s="131">
        <v>43292</v>
      </c>
      <c r="N39" s="127">
        <v>5000</v>
      </c>
      <c r="O39" s="126">
        <f>P39/N39</f>
        <v>1.1734659999999999</v>
      </c>
      <c r="P39" s="127">
        <v>5867.33</v>
      </c>
      <c r="R39" s="18"/>
      <c r="S39" s="18"/>
    </row>
    <row r="40" spans="1:19" ht="16.350000000000001" customHeight="1" thickBot="1" x14ac:dyDescent="0.25">
      <c r="A40" s="212"/>
      <c r="B40" s="137" t="s">
        <v>106</v>
      </c>
      <c r="C40" s="25"/>
      <c r="D40" s="64">
        <v>0</v>
      </c>
      <c r="E40" s="25"/>
      <c r="F40" s="217"/>
      <c r="G40" s="218"/>
      <c r="H40" s="218"/>
      <c r="I40" s="218"/>
      <c r="J40" s="219"/>
      <c r="K40" s="18"/>
      <c r="L40" s="118"/>
      <c r="M40" s="122"/>
      <c r="N40" s="118"/>
      <c r="O40" s="195"/>
      <c r="R40" s="18"/>
      <c r="S40" s="18"/>
    </row>
    <row r="41" spans="1:19" ht="17.25" thickTop="1" thickBot="1" x14ac:dyDescent="0.25">
      <c r="A41" s="213"/>
      <c r="B41" s="138" t="s">
        <v>27</v>
      </c>
      <c r="C41" s="28"/>
      <c r="D41" s="66">
        <f>SUM(D35:D40)</f>
        <v>0</v>
      </c>
      <c r="E41" s="28"/>
      <c r="F41" s="214"/>
      <c r="G41" s="215"/>
      <c r="H41" s="215"/>
      <c r="I41" s="215"/>
      <c r="J41" s="216"/>
      <c r="K41" s="18"/>
      <c r="O41" s="195"/>
      <c r="R41" s="18"/>
      <c r="S41" s="18"/>
    </row>
    <row r="42" spans="1:19" x14ac:dyDescent="0.2">
      <c r="A42" s="13"/>
      <c r="B42" s="18"/>
      <c r="C42" s="18"/>
      <c r="D42" s="18"/>
      <c r="E42" s="18"/>
      <c r="F42" s="18"/>
      <c r="G42" s="18"/>
      <c r="H42" s="18"/>
      <c r="I42" s="18"/>
      <c r="J42" s="18"/>
      <c r="K42" s="18"/>
      <c r="R42" s="18"/>
      <c r="S42" s="18"/>
    </row>
    <row r="43" spans="1:19" ht="15.75" thickBot="1" x14ac:dyDescent="0.25">
      <c r="A43" s="69" t="s">
        <v>82</v>
      </c>
      <c r="B43" s="68"/>
      <c r="C43" s="68"/>
      <c r="D43" s="18"/>
      <c r="E43" s="18"/>
    </row>
    <row r="44" spans="1:19" ht="15.75" thickBot="1" x14ac:dyDescent="0.25">
      <c r="A44" s="133"/>
      <c r="B44" s="120" t="s">
        <v>83</v>
      </c>
      <c r="C44" s="120"/>
      <c r="D44" s="120"/>
      <c r="E44" s="120"/>
      <c r="F44" s="120"/>
      <c r="G44" s="120"/>
      <c r="H44" s="120"/>
      <c r="I44" s="120"/>
      <c r="J44" s="120"/>
      <c r="K44" s="120"/>
      <c r="L44" s="120"/>
      <c r="M44" s="120"/>
      <c r="N44" s="120"/>
      <c r="O44" s="120"/>
      <c r="P44" s="120"/>
      <c r="Q44" s="120"/>
    </row>
    <row r="45" spans="1:19" ht="9.6" customHeight="1" thickBot="1" x14ac:dyDescent="0.25">
      <c r="A45" s="134"/>
      <c r="B45" s="120"/>
      <c r="C45" s="120"/>
      <c r="D45" s="120"/>
      <c r="E45" s="120"/>
      <c r="F45" s="120"/>
      <c r="G45" s="120"/>
      <c r="H45" s="120"/>
      <c r="I45" s="120"/>
      <c r="J45" s="120"/>
      <c r="K45" s="120"/>
      <c r="L45" s="120"/>
      <c r="M45" s="120"/>
      <c r="N45" s="120"/>
      <c r="O45" s="120"/>
      <c r="P45" s="120"/>
      <c r="Q45" s="120"/>
    </row>
    <row r="46" spans="1:19" ht="15.75" customHeight="1" thickBot="1" x14ac:dyDescent="0.25">
      <c r="A46" s="133"/>
      <c r="B46" s="198" t="s">
        <v>84</v>
      </c>
      <c r="C46" s="199"/>
      <c r="D46" s="199"/>
      <c r="E46" s="199"/>
      <c r="F46" s="199"/>
      <c r="G46" s="199"/>
      <c r="H46" s="199"/>
      <c r="I46" s="199"/>
      <c r="J46" s="199"/>
      <c r="K46" s="199"/>
      <c r="L46" s="199"/>
      <c r="M46" s="199"/>
      <c r="N46" s="199"/>
      <c r="O46" s="199"/>
      <c r="P46" s="199"/>
      <c r="Q46" s="199"/>
    </row>
    <row r="47" spans="1:19" ht="24.6" customHeight="1" thickBot="1" x14ac:dyDescent="0.25">
      <c r="A47" s="130"/>
      <c r="B47" s="199"/>
      <c r="C47" s="199"/>
      <c r="D47" s="199"/>
      <c r="E47" s="199"/>
      <c r="F47" s="199"/>
      <c r="G47" s="199"/>
      <c r="H47" s="199"/>
      <c r="I47" s="199"/>
      <c r="J47" s="199"/>
      <c r="K47" s="199"/>
      <c r="L47" s="199"/>
      <c r="M47" s="199"/>
      <c r="N47" s="199"/>
      <c r="O47" s="199"/>
      <c r="P47" s="199"/>
      <c r="Q47" s="199"/>
    </row>
    <row r="48" spans="1:19" ht="15" customHeight="1" thickBot="1" x14ac:dyDescent="0.25">
      <c r="A48" s="135"/>
      <c r="B48" s="200" t="s">
        <v>85</v>
      </c>
      <c r="C48" s="200"/>
      <c r="D48" s="200"/>
      <c r="E48" s="200"/>
      <c r="F48" s="200"/>
      <c r="G48" s="200"/>
      <c r="H48" s="200"/>
      <c r="I48" s="200"/>
      <c r="J48" s="200"/>
      <c r="K48" s="200"/>
      <c r="L48" s="200"/>
      <c r="M48" s="200"/>
      <c r="N48" s="200"/>
      <c r="O48" s="200"/>
      <c r="P48" s="200"/>
      <c r="Q48" s="200"/>
    </row>
    <row r="49" spans="2:17" ht="21" customHeight="1" x14ac:dyDescent="0.2">
      <c r="B49" s="200"/>
      <c r="C49" s="200"/>
      <c r="D49" s="200"/>
      <c r="E49" s="200"/>
      <c r="F49" s="200"/>
      <c r="G49" s="200"/>
      <c r="H49" s="200"/>
      <c r="I49" s="200"/>
      <c r="J49" s="200"/>
      <c r="K49" s="200"/>
      <c r="L49" s="200"/>
      <c r="M49" s="200"/>
      <c r="N49" s="200"/>
      <c r="O49" s="200"/>
      <c r="P49" s="200"/>
      <c r="Q49" s="200"/>
    </row>
    <row r="50" spans="2:17" x14ac:dyDescent="0.2">
      <c r="Q50" s="20" t="s">
        <v>93</v>
      </c>
    </row>
    <row r="60" spans="2:17" x14ac:dyDescent="0.2">
      <c r="L60" s="20" t="s">
        <v>93</v>
      </c>
    </row>
  </sheetData>
  <mergeCells count="14">
    <mergeCell ref="A35:A41"/>
    <mergeCell ref="F41:J41"/>
    <mergeCell ref="F40:J40"/>
    <mergeCell ref="L36:R36"/>
    <mergeCell ref="F38:J38"/>
    <mergeCell ref="F39:J39"/>
    <mergeCell ref="H2:J2"/>
    <mergeCell ref="B46:Q47"/>
    <mergeCell ref="B48:Q49"/>
    <mergeCell ref="F35:J35"/>
    <mergeCell ref="B3:Q3"/>
    <mergeCell ref="F34:J34"/>
    <mergeCell ref="F36:J36"/>
    <mergeCell ref="F37:J37"/>
  </mergeCells>
  <phoneticPr fontId="10" type="noConversion"/>
  <hyperlinks>
    <hyperlink ref="L36" r:id="rId1"/>
    <hyperlink ref="J30" r:id="rId2"/>
  </hyperlinks>
  <pageMargins left="0.25" right="0.25" top="0.75" bottom="0.75" header="0.3" footer="0.3"/>
  <pageSetup scale="60" orientation="landscape" horizontalDpi="4294967292" verticalDpi="4294967292" r:id="rId3"/>
  <headerFooter>
    <oddHeader>&amp;C&amp;"Tahoma,Regular"&amp;K000000Appalachian State University -_x000D_Office of Sponsored Programs</oddHeader>
    <oddFooter>&amp;R&amp;"Tahoma,Regular"&amp;10&amp;K000000Fllwshp version - 10 April 2017</oddFooter>
  </headerFooter>
  <legacyDrawing r:id="rId4"/>
  <extLst>
    <ext xmlns:mx="http://schemas.microsoft.com/office/mac/excel/2008/main" uri="{64002731-A6B0-56B0-2670-7721B7C09600}">
      <mx:PLV Mode="1" OnePage="0" WScale="10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59"/>
  <sheetViews>
    <sheetView view="pageLayout" zoomScale="80" zoomScaleNormal="140" zoomScalePageLayoutView="80" workbookViewId="0">
      <selection activeCell="W20" sqref="W20"/>
    </sheetView>
  </sheetViews>
  <sheetFormatPr defaultColWidth="8" defaultRowHeight="15" x14ac:dyDescent="0.25"/>
  <cols>
    <col min="1" max="1" width="12.625" style="29" customWidth="1"/>
    <col min="2" max="2" width="18.625" style="29" customWidth="1"/>
    <col min="3" max="3" width="9.5" style="29" bestFit="1" customWidth="1"/>
    <col min="4" max="4" width="8" style="29"/>
    <col min="5" max="5" width="12.125" style="29" customWidth="1"/>
    <col min="6" max="6" width="8" style="29"/>
    <col min="7" max="7" width="18.625" style="29" customWidth="1"/>
    <col min="8" max="9" width="8" style="29"/>
    <col min="10" max="10" width="12.125" style="29" customWidth="1"/>
    <col min="11" max="11" width="8" style="29"/>
    <col min="12" max="12" width="18.625" style="29" customWidth="1"/>
    <col min="13" max="14" width="8" style="29"/>
    <col min="15" max="15" width="12.125" style="29" customWidth="1"/>
    <col min="16" max="16" width="8" style="29"/>
    <col min="17" max="17" width="18.625" style="29" customWidth="1"/>
    <col min="18" max="19" width="8" style="29"/>
    <col min="20" max="20" width="12.125" style="29" customWidth="1"/>
    <col min="21" max="21" width="5.125" style="29" customWidth="1"/>
    <col min="22" max="22" width="13.625" style="29" customWidth="1"/>
    <col min="23" max="28" width="12.125" style="29" customWidth="1"/>
    <col min="29" max="16384" width="8" style="29"/>
  </cols>
  <sheetData>
    <row r="1" spans="1:28" ht="15.6" customHeight="1" x14ac:dyDescent="0.25">
      <c r="A1" s="244" t="s">
        <v>34</v>
      </c>
      <c r="B1" s="244"/>
      <c r="C1" s="244"/>
      <c r="D1" s="244"/>
      <c r="E1" s="244"/>
      <c r="F1" s="244"/>
      <c r="G1" s="244"/>
      <c r="H1" s="244"/>
      <c r="I1" s="244"/>
      <c r="J1" s="244"/>
      <c r="K1" s="244"/>
      <c r="L1" s="244"/>
    </row>
    <row r="2" spans="1:28" ht="14.45" customHeight="1" x14ac:dyDescent="0.2">
      <c r="A2" s="29" t="s">
        <v>35</v>
      </c>
      <c r="B2" s="30" t="e">
        <f>'[1]MTDC FY 15-16'!B3</f>
        <v>#REF!</v>
      </c>
      <c r="C2" s="31"/>
      <c r="D2" s="31"/>
      <c r="E2" s="31"/>
      <c r="F2" s="31"/>
      <c r="G2" s="31"/>
      <c r="H2" s="31"/>
      <c r="I2" s="31"/>
      <c r="J2" s="31"/>
      <c r="K2" s="31"/>
      <c r="L2" s="31"/>
      <c r="M2" s="31"/>
      <c r="N2" s="31"/>
      <c r="O2" s="31"/>
      <c r="P2" s="31"/>
      <c r="Q2" s="31"/>
      <c r="R2" s="31"/>
      <c r="S2" s="31"/>
      <c r="T2" s="31"/>
    </row>
    <row r="3" spans="1:28" ht="9.6" customHeight="1" thickBot="1" x14ac:dyDescent="0.3"/>
    <row r="4" spans="1:28" ht="24" customHeight="1" thickBot="1" x14ac:dyDescent="0.3">
      <c r="A4" s="245" t="s">
        <v>80</v>
      </c>
      <c r="B4" s="246"/>
      <c r="C4" s="246"/>
      <c r="D4" s="246"/>
      <c r="E4" s="246"/>
      <c r="F4" s="246"/>
      <c r="G4" s="246"/>
      <c r="H4" s="246"/>
      <c r="I4" s="246"/>
      <c r="J4" s="246"/>
      <c r="K4" s="246"/>
      <c r="L4" s="246"/>
      <c r="M4" s="246"/>
      <c r="N4" s="246"/>
      <c r="O4" s="246"/>
      <c r="P4" s="246"/>
      <c r="Q4" s="247"/>
    </row>
    <row r="5" spans="1:28" ht="14.45" customHeight="1" x14ac:dyDescent="0.25">
      <c r="A5" s="32"/>
      <c r="B5" s="32"/>
      <c r="C5" s="32"/>
      <c r="D5" s="32"/>
      <c r="E5" s="32"/>
      <c r="F5" s="32"/>
      <c r="G5" s="32"/>
      <c r="H5" s="32"/>
      <c r="I5" s="32"/>
      <c r="J5" s="32"/>
      <c r="K5" s="32"/>
      <c r="L5" s="32"/>
      <c r="M5" s="32"/>
      <c r="N5" s="32"/>
      <c r="O5" s="32"/>
      <c r="P5" s="32"/>
      <c r="Q5" s="32"/>
    </row>
    <row r="6" spans="1:28" ht="14.45" customHeight="1" thickBot="1" x14ac:dyDescent="0.3">
      <c r="A6" s="29">
        <v>731000</v>
      </c>
      <c r="B6" s="29" t="s">
        <v>36</v>
      </c>
      <c r="G6" s="29" t="s">
        <v>36</v>
      </c>
      <c r="L6" s="29" t="s">
        <v>36</v>
      </c>
      <c r="Q6" s="29" t="s">
        <v>36</v>
      </c>
    </row>
    <row r="7" spans="1:28" ht="15" customHeight="1" x14ac:dyDescent="0.25">
      <c r="B7" s="242" t="s">
        <v>37</v>
      </c>
      <c r="C7" s="242"/>
      <c r="D7" s="242"/>
      <c r="E7" s="242"/>
      <c r="G7" s="242" t="s">
        <v>38</v>
      </c>
      <c r="H7" s="242"/>
      <c r="I7" s="242"/>
      <c r="J7" s="242"/>
      <c r="L7" s="242" t="s">
        <v>39</v>
      </c>
      <c r="M7" s="242"/>
      <c r="N7" s="242"/>
      <c r="O7" s="242"/>
      <c r="Q7" s="242" t="s">
        <v>40</v>
      </c>
      <c r="R7" s="242"/>
      <c r="S7" s="242"/>
      <c r="T7" s="242"/>
      <c r="V7" s="234" t="s">
        <v>67</v>
      </c>
      <c r="W7" s="235"/>
      <c r="X7" s="235"/>
      <c r="Y7" s="235"/>
      <c r="Z7" s="235"/>
      <c r="AA7" s="235"/>
      <c r="AB7" s="236"/>
    </row>
    <row r="8" spans="1:28" ht="15" customHeight="1" x14ac:dyDescent="0.25">
      <c r="B8" s="33" t="s">
        <v>41</v>
      </c>
      <c r="C8" s="243"/>
      <c r="D8" s="243"/>
      <c r="E8" s="243"/>
      <c r="G8" s="33" t="s">
        <v>41</v>
      </c>
      <c r="H8" s="243"/>
      <c r="I8" s="243"/>
      <c r="J8" s="243"/>
      <c r="L8" s="33" t="s">
        <v>41</v>
      </c>
      <c r="M8" s="243"/>
      <c r="N8" s="243"/>
      <c r="O8" s="243"/>
      <c r="Q8" s="33" t="s">
        <v>41</v>
      </c>
      <c r="R8" s="243"/>
      <c r="S8" s="243"/>
      <c r="T8" s="243"/>
      <c r="V8" s="237" t="s">
        <v>68</v>
      </c>
      <c r="W8" s="238"/>
      <c r="X8" s="238"/>
      <c r="Y8" s="238"/>
      <c r="Z8" s="238"/>
      <c r="AA8" s="238"/>
      <c r="AB8" s="239"/>
    </row>
    <row r="9" spans="1:28" ht="16.350000000000001" customHeight="1" x14ac:dyDescent="0.25">
      <c r="B9" s="33" t="s">
        <v>42</v>
      </c>
      <c r="C9" s="243"/>
      <c r="D9" s="243"/>
      <c r="E9" s="243"/>
      <c r="G9" s="33" t="s">
        <v>42</v>
      </c>
      <c r="H9" s="243"/>
      <c r="I9" s="243"/>
      <c r="J9" s="243"/>
      <c r="L9" s="33" t="s">
        <v>42</v>
      </c>
      <c r="M9" s="243"/>
      <c r="N9" s="243"/>
      <c r="O9" s="243"/>
      <c r="Q9" s="33" t="s">
        <v>42</v>
      </c>
      <c r="R9" s="243"/>
      <c r="S9" s="243"/>
      <c r="T9" s="243"/>
      <c r="V9" s="46"/>
      <c r="W9" s="47" t="s">
        <v>69</v>
      </c>
      <c r="X9" s="47" t="s">
        <v>70</v>
      </c>
      <c r="Y9" s="47" t="s">
        <v>71</v>
      </c>
      <c r="Z9" s="48" t="s">
        <v>72</v>
      </c>
      <c r="AA9" s="48" t="s">
        <v>73</v>
      </c>
      <c r="AB9" s="49" t="s">
        <v>86</v>
      </c>
    </row>
    <row r="10" spans="1:28" x14ac:dyDescent="0.25">
      <c r="B10" s="231" t="s">
        <v>43</v>
      </c>
      <c r="C10" s="232"/>
      <c r="D10" s="233"/>
      <c r="E10" s="34">
        <v>0</v>
      </c>
      <c r="G10" s="231" t="s">
        <v>43</v>
      </c>
      <c r="H10" s="232"/>
      <c r="I10" s="233"/>
      <c r="J10" s="34">
        <v>0</v>
      </c>
      <c r="L10" s="231" t="s">
        <v>43</v>
      </c>
      <c r="M10" s="232"/>
      <c r="N10" s="233"/>
      <c r="O10" s="34">
        <v>0</v>
      </c>
      <c r="Q10" s="231" t="s">
        <v>43</v>
      </c>
      <c r="R10" s="232"/>
      <c r="S10" s="233"/>
      <c r="T10" s="34">
        <v>0</v>
      </c>
      <c r="V10" s="50" t="s">
        <v>74</v>
      </c>
      <c r="W10" s="51">
        <v>0</v>
      </c>
      <c r="X10" s="51">
        <f t="shared" ref="X10:AB11" si="0">SUM((W10*0.05)+W10)</f>
        <v>0</v>
      </c>
      <c r="Y10" s="51">
        <f t="shared" si="0"/>
        <v>0</v>
      </c>
      <c r="Z10" s="51">
        <f t="shared" si="0"/>
        <v>0</v>
      </c>
      <c r="AA10" s="51">
        <f t="shared" si="0"/>
        <v>0</v>
      </c>
      <c r="AB10" s="52">
        <f t="shared" si="0"/>
        <v>0</v>
      </c>
    </row>
    <row r="11" spans="1:28" ht="17.45" customHeight="1" x14ac:dyDescent="0.25">
      <c r="B11" s="230" t="s">
        <v>44</v>
      </c>
      <c r="C11" s="33" t="s">
        <v>45</v>
      </c>
      <c r="D11" s="33" t="s">
        <v>46</v>
      </c>
      <c r="E11" s="35"/>
      <c r="G11" s="230" t="s">
        <v>44</v>
      </c>
      <c r="H11" s="33" t="s">
        <v>45</v>
      </c>
      <c r="I11" s="33" t="s">
        <v>46</v>
      </c>
      <c r="J11" s="35"/>
      <c r="L11" s="230" t="s">
        <v>44</v>
      </c>
      <c r="M11" s="33" t="s">
        <v>45</v>
      </c>
      <c r="N11" s="33" t="s">
        <v>46</v>
      </c>
      <c r="O11" s="35"/>
      <c r="Q11" s="230" t="s">
        <v>44</v>
      </c>
      <c r="R11" s="33" t="s">
        <v>45</v>
      </c>
      <c r="S11" s="33" t="s">
        <v>46</v>
      </c>
      <c r="T11" s="35"/>
      <c r="V11" s="53" t="s">
        <v>75</v>
      </c>
      <c r="W11" s="54">
        <v>0</v>
      </c>
      <c r="X11" s="54">
        <f t="shared" si="0"/>
        <v>0</v>
      </c>
      <c r="Y11" s="54">
        <f t="shared" si="0"/>
        <v>0</v>
      </c>
      <c r="Z11" s="54">
        <f t="shared" si="0"/>
        <v>0</v>
      </c>
      <c r="AA11" s="54">
        <f t="shared" si="0"/>
        <v>0</v>
      </c>
      <c r="AB11" s="55">
        <f t="shared" si="0"/>
        <v>0</v>
      </c>
    </row>
    <row r="12" spans="1:28" ht="15.75" thickBot="1" x14ac:dyDescent="0.3">
      <c r="B12" s="230"/>
      <c r="C12" s="36">
        <v>0</v>
      </c>
      <c r="D12" s="37">
        <v>0</v>
      </c>
      <c r="E12" s="38">
        <f>SUM(C12*D12)</f>
        <v>0</v>
      </c>
      <c r="G12" s="230"/>
      <c r="H12" s="36">
        <v>0</v>
      </c>
      <c r="I12" s="37">
        <v>0</v>
      </c>
      <c r="J12" s="38">
        <f>SUM(H12*I12)</f>
        <v>0</v>
      </c>
      <c r="L12" s="230"/>
      <c r="M12" s="36">
        <v>0</v>
      </c>
      <c r="N12" s="37">
        <v>0</v>
      </c>
      <c r="O12" s="38">
        <f>SUM(M12*N12)</f>
        <v>0</v>
      </c>
      <c r="Q12" s="230"/>
      <c r="R12" s="36">
        <v>0</v>
      </c>
      <c r="S12" s="37">
        <v>0</v>
      </c>
      <c r="T12" s="38">
        <f>SUM(R12*S12)</f>
        <v>0</v>
      </c>
      <c r="V12" s="56" t="s">
        <v>19</v>
      </c>
      <c r="W12" s="57">
        <f t="shared" ref="W12:AB12" si="1">SUM(W10:W11)</f>
        <v>0</v>
      </c>
      <c r="X12" s="57">
        <f t="shared" si="1"/>
        <v>0</v>
      </c>
      <c r="Y12" s="57">
        <f t="shared" si="1"/>
        <v>0</v>
      </c>
      <c r="Z12" s="57">
        <f t="shared" si="1"/>
        <v>0</v>
      </c>
      <c r="AA12" s="57">
        <f t="shared" si="1"/>
        <v>0</v>
      </c>
      <c r="AB12" s="58">
        <f t="shared" si="1"/>
        <v>0</v>
      </c>
    </row>
    <row r="13" spans="1:28" x14ac:dyDescent="0.25">
      <c r="B13" s="230" t="s">
        <v>30</v>
      </c>
      <c r="C13" s="33" t="s">
        <v>47</v>
      </c>
      <c r="D13" s="33" t="s">
        <v>48</v>
      </c>
      <c r="E13" s="39"/>
      <c r="G13" s="230" t="s">
        <v>30</v>
      </c>
      <c r="H13" s="33" t="s">
        <v>47</v>
      </c>
      <c r="I13" s="33" t="s">
        <v>48</v>
      </c>
      <c r="J13" s="39"/>
      <c r="L13" s="230" t="s">
        <v>30</v>
      </c>
      <c r="M13" s="33" t="s">
        <v>47</v>
      </c>
      <c r="N13" s="33" t="s">
        <v>48</v>
      </c>
      <c r="O13" s="39"/>
      <c r="Q13" s="230" t="s">
        <v>30</v>
      </c>
      <c r="R13" s="33" t="s">
        <v>47</v>
      </c>
      <c r="S13" s="33" t="s">
        <v>48</v>
      </c>
      <c r="T13" s="39"/>
    </row>
    <row r="14" spans="1:28" x14ac:dyDescent="0.25">
      <c r="B14" s="230"/>
      <c r="C14" s="36">
        <v>0</v>
      </c>
      <c r="D14" s="40">
        <v>0</v>
      </c>
      <c r="E14" s="38">
        <f>SUM(C14*D14)</f>
        <v>0</v>
      </c>
      <c r="G14" s="230"/>
      <c r="H14" s="36">
        <v>0</v>
      </c>
      <c r="I14" s="40">
        <v>0</v>
      </c>
      <c r="J14" s="38">
        <f>SUM(H14*I14)</f>
        <v>0</v>
      </c>
      <c r="L14" s="230"/>
      <c r="M14" s="36">
        <v>0</v>
      </c>
      <c r="N14" s="40">
        <v>0</v>
      </c>
      <c r="O14" s="38">
        <f>SUM(M14*N14)</f>
        <v>0</v>
      </c>
      <c r="Q14" s="230"/>
      <c r="R14" s="36">
        <v>0</v>
      </c>
      <c r="S14" s="40">
        <v>0</v>
      </c>
      <c r="T14" s="38">
        <f>SUM(R14*S14)</f>
        <v>0</v>
      </c>
    </row>
    <row r="15" spans="1:28" ht="30" customHeight="1" x14ac:dyDescent="0.25">
      <c r="B15" s="230" t="s">
        <v>49</v>
      </c>
      <c r="C15" s="33" t="s">
        <v>50</v>
      </c>
      <c r="D15" s="33" t="s">
        <v>51</v>
      </c>
      <c r="E15" s="39"/>
      <c r="G15" s="230" t="s">
        <v>49</v>
      </c>
      <c r="H15" s="33" t="s">
        <v>50</v>
      </c>
      <c r="I15" s="33" t="s">
        <v>51</v>
      </c>
      <c r="J15" s="39"/>
      <c r="L15" s="230" t="s">
        <v>49</v>
      </c>
      <c r="M15" s="33" t="s">
        <v>50</v>
      </c>
      <c r="N15" s="33" t="s">
        <v>51</v>
      </c>
      <c r="O15" s="39"/>
      <c r="Q15" s="230" t="s">
        <v>49</v>
      </c>
      <c r="R15" s="33" t="s">
        <v>50</v>
      </c>
      <c r="S15" s="33" t="s">
        <v>51</v>
      </c>
      <c r="T15" s="39"/>
    </row>
    <row r="16" spans="1:28" x14ac:dyDescent="0.25">
      <c r="B16" s="230"/>
      <c r="C16" s="36">
        <v>0</v>
      </c>
      <c r="D16" s="40">
        <v>0</v>
      </c>
      <c r="E16" s="38">
        <f>SUM(C16*D16)</f>
        <v>0</v>
      </c>
      <c r="G16" s="230"/>
      <c r="H16" s="36">
        <v>0</v>
      </c>
      <c r="I16" s="40">
        <v>0</v>
      </c>
      <c r="J16" s="38">
        <f>SUM(H16*I16)</f>
        <v>0</v>
      </c>
      <c r="L16" s="230"/>
      <c r="M16" s="36">
        <v>0</v>
      </c>
      <c r="N16" s="40">
        <v>0</v>
      </c>
      <c r="O16" s="38">
        <f>SUM(M16*N16)</f>
        <v>0</v>
      </c>
      <c r="Q16" s="230"/>
      <c r="R16" s="36">
        <v>0</v>
      </c>
      <c r="S16" s="40">
        <v>0</v>
      </c>
      <c r="T16" s="38">
        <f>SUM(R16*S16)</f>
        <v>0</v>
      </c>
    </row>
    <row r="17" spans="2:20" ht="15" customHeight="1" x14ac:dyDescent="0.25">
      <c r="B17" s="231" t="s">
        <v>52</v>
      </c>
      <c r="C17" s="232"/>
      <c r="D17" s="233"/>
      <c r="E17" s="34">
        <v>0</v>
      </c>
      <c r="G17" s="231" t="s">
        <v>52</v>
      </c>
      <c r="H17" s="232"/>
      <c r="I17" s="233"/>
      <c r="J17" s="34">
        <v>0</v>
      </c>
      <c r="L17" s="231" t="s">
        <v>52</v>
      </c>
      <c r="M17" s="232"/>
      <c r="N17" s="233"/>
      <c r="O17" s="34">
        <v>0</v>
      </c>
      <c r="Q17" s="231" t="s">
        <v>52</v>
      </c>
      <c r="R17" s="232"/>
      <c r="S17" s="233"/>
      <c r="T17" s="34">
        <v>0</v>
      </c>
    </row>
    <row r="18" spans="2:20" ht="35.1" customHeight="1" x14ac:dyDescent="0.25">
      <c r="B18" s="231" t="s">
        <v>53</v>
      </c>
      <c r="C18" s="232"/>
      <c r="D18" s="233"/>
      <c r="E18" s="34">
        <v>0</v>
      </c>
      <c r="G18" s="231" t="s">
        <v>53</v>
      </c>
      <c r="H18" s="232"/>
      <c r="I18" s="233"/>
      <c r="J18" s="34">
        <v>0</v>
      </c>
      <c r="L18" s="231" t="s">
        <v>53</v>
      </c>
      <c r="M18" s="232"/>
      <c r="N18" s="233"/>
      <c r="O18" s="34">
        <v>0</v>
      </c>
      <c r="Q18" s="231" t="s">
        <v>53</v>
      </c>
      <c r="R18" s="232"/>
      <c r="S18" s="233"/>
      <c r="T18" s="34">
        <v>0</v>
      </c>
    </row>
    <row r="19" spans="2:20" x14ac:dyDescent="0.25">
      <c r="B19" s="230" t="s">
        <v>54</v>
      </c>
      <c r="C19" s="33" t="s">
        <v>47</v>
      </c>
      <c r="D19" s="33" t="s">
        <v>48</v>
      </c>
      <c r="E19" s="39"/>
      <c r="G19" s="230" t="s">
        <v>54</v>
      </c>
      <c r="H19" s="33" t="s">
        <v>47</v>
      </c>
      <c r="I19" s="33" t="s">
        <v>48</v>
      </c>
      <c r="J19" s="39"/>
      <c r="L19" s="230" t="s">
        <v>54</v>
      </c>
      <c r="M19" s="33" t="s">
        <v>47</v>
      </c>
      <c r="N19" s="33" t="s">
        <v>48</v>
      </c>
      <c r="O19" s="39"/>
      <c r="Q19" s="230" t="s">
        <v>54</v>
      </c>
      <c r="R19" s="33" t="s">
        <v>47</v>
      </c>
      <c r="S19" s="33" t="s">
        <v>48</v>
      </c>
      <c r="T19" s="39"/>
    </row>
    <row r="20" spans="2:20" x14ac:dyDescent="0.25">
      <c r="B20" s="230"/>
      <c r="C20" s="36">
        <v>0</v>
      </c>
      <c r="D20" s="40">
        <v>0</v>
      </c>
      <c r="E20" s="38">
        <f>SUM(C20*D20)</f>
        <v>0</v>
      </c>
      <c r="G20" s="230"/>
      <c r="H20" s="36">
        <v>0</v>
      </c>
      <c r="I20" s="40">
        <v>0</v>
      </c>
      <c r="J20" s="38">
        <f>SUM(H20*I20)</f>
        <v>0</v>
      </c>
      <c r="L20" s="230"/>
      <c r="M20" s="36">
        <v>0</v>
      </c>
      <c r="N20" s="40">
        <v>0</v>
      </c>
      <c r="O20" s="38">
        <f>SUM(M20*N20)</f>
        <v>0</v>
      </c>
      <c r="Q20" s="230"/>
      <c r="R20" s="36">
        <v>0</v>
      </c>
      <c r="S20" s="40">
        <v>0</v>
      </c>
      <c r="T20" s="38">
        <f>SUM(R20*S20)</f>
        <v>0</v>
      </c>
    </row>
    <row r="21" spans="2:20" x14ac:dyDescent="0.25">
      <c r="B21" s="230" t="s">
        <v>55</v>
      </c>
      <c r="C21" s="33" t="s">
        <v>47</v>
      </c>
      <c r="D21" s="33" t="s">
        <v>48</v>
      </c>
      <c r="E21" s="39"/>
      <c r="G21" s="230" t="s">
        <v>55</v>
      </c>
      <c r="H21" s="33" t="s">
        <v>47</v>
      </c>
      <c r="I21" s="33" t="s">
        <v>48</v>
      </c>
      <c r="J21" s="39"/>
      <c r="L21" s="230" t="s">
        <v>55</v>
      </c>
      <c r="M21" s="33" t="s">
        <v>47</v>
      </c>
      <c r="N21" s="33" t="s">
        <v>48</v>
      </c>
      <c r="O21" s="39"/>
      <c r="Q21" s="230" t="s">
        <v>55</v>
      </c>
      <c r="R21" s="33" t="s">
        <v>47</v>
      </c>
      <c r="S21" s="33" t="s">
        <v>48</v>
      </c>
      <c r="T21" s="39"/>
    </row>
    <row r="22" spans="2:20" x14ac:dyDescent="0.25">
      <c r="B22" s="230"/>
      <c r="C22" s="36">
        <v>0</v>
      </c>
      <c r="D22" s="40">
        <v>0</v>
      </c>
      <c r="E22" s="38">
        <f>SUM(C22*D22)</f>
        <v>0</v>
      </c>
      <c r="G22" s="230"/>
      <c r="H22" s="36">
        <v>0</v>
      </c>
      <c r="I22" s="40">
        <v>0</v>
      </c>
      <c r="J22" s="38">
        <f>SUM(H22*I22)</f>
        <v>0</v>
      </c>
      <c r="L22" s="230"/>
      <c r="M22" s="36">
        <v>0</v>
      </c>
      <c r="N22" s="40">
        <v>0</v>
      </c>
      <c r="O22" s="38">
        <f>SUM(M22*N22)</f>
        <v>0</v>
      </c>
      <c r="Q22" s="230"/>
      <c r="R22" s="36">
        <v>0</v>
      </c>
      <c r="S22" s="40">
        <v>0</v>
      </c>
      <c r="T22" s="38">
        <f>SUM(R22*S22)</f>
        <v>0</v>
      </c>
    </row>
    <row r="23" spans="2:20" x14ac:dyDescent="0.25">
      <c r="B23" s="231" t="s">
        <v>56</v>
      </c>
      <c r="C23" s="232"/>
      <c r="D23" s="233"/>
      <c r="E23" s="34">
        <v>0</v>
      </c>
      <c r="G23" s="231" t="s">
        <v>56</v>
      </c>
      <c r="H23" s="232"/>
      <c r="I23" s="233"/>
      <c r="J23" s="34">
        <v>0</v>
      </c>
      <c r="L23" s="231" t="s">
        <v>56</v>
      </c>
      <c r="M23" s="232"/>
      <c r="N23" s="233"/>
      <c r="O23" s="34">
        <v>0</v>
      </c>
      <c r="Q23" s="231" t="s">
        <v>56</v>
      </c>
      <c r="R23" s="232"/>
      <c r="S23" s="233"/>
      <c r="T23" s="34">
        <v>0</v>
      </c>
    </row>
    <row r="24" spans="2:20" ht="15" customHeight="1" x14ac:dyDescent="0.25">
      <c r="B24" s="231" t="s">
        <v>57</v>
      </c>
      <c r="C24" s="232"/>
      <c r="D24" s="233"/>
      <c r="E24" s="34">
        <v>0</v>
      </c>
      <c r="G24" s="231" t="s">
        <v>57</v>
      </c>
      <c r="H24" s="232"/>
      <c r="I24" s="233"/>
      <c r="J24" s="34">
        <v>0</v>
      </c>
      <c r="L24" s="231" t="s">
        <v>57</v>
      </c>
      <c r="M24" s="232"/>
      <c r="N24" s="233"/>
      <c r="O24" s="34">
        <v>0</v>
      </c>
      <c r="Q24" s="231" t="s">
        <v>57</v>
      </c>
      <c r="R24" s="232"/>
      <c r="S24" s="233"/>
      <c r="T24" s="34">
        <v>0</v>
      </c>
    </row>
    <row r="25" spans="2:20" x14ac:dyDescent="0.25">
      <c r="B25" s="231" t="s">
        <v>58</v>
      </c>
      <c r="C25" s="232"/>
      <c r="D25" s="233"/>
      <c r="E25" s="34">
        <v>0</v>
      </c>
      <c r="G25" s="231" t="s">
        <v>58</v>
      </c>
      <c r="H25" s="232"/>
      <c r="I25" s="233"/>
      <c r="J25" s="34">
        <v>0</v>
      </c>
      <c r="L25" s="231" t="s">
        <v>58</v>
      </c>
      <c r="M25" s="232"/>
      <c r="N25" s="233"/>
      <c r="O25" s="34">
        <v>0</v>
      </c>
      <c r="Q25" s="231" t="s">
        <v>58</v>
      </c>
      <c r="R25" s="232"/>
      <c r="S25" s="233"/>
      <c r="T25" s="34">
        <v>0</v>
      </c>
    </row>
    <row r="26" spans="2:20" x14ac:dyDescent="0.25">
      <c r="B26" s="231" t="s">
        <v>59</v>
      </c>
      <c r="C26" s="232"/>
      <c r="D26" s="233"/>
      <c r="E26" s="38">
        <f>SUM(E10,E12,E14,E16,E17,E18,E20,E22,E23,E24,E25)</f>
        <v>0</v>
      </c>
      <c r="G26" s="231" t="s">
        <v>59</v>
      </c>
      <c r="H26" s="232"/>
      <c r="I26" s="233"/>
      <c r="J26" s="38">
        <f>SUM(J10,J12,J14,J16,J17,J18,J20,J22,J23,J24,J25)</f>
        <v>0</v>
      </c>
      <c r="L26" s="231" t="s">
        <v>59</v>
      </c>
      <c r="M26" s="232"/>
      <c r="N26" s="233"/>
      <c r="O26" s="38">
        <f>SUM(O10,O12,O14,O16,O17,O18,O20,O22,O23,O24,O25)</f>
        <v>0</v>
      </c>
      <c r="Q26" s="231" t="s">
        <v>59</v>
      </c>
      <c r="R26" s="232"/>
      <c r="S26" s="233"/>
      <c r="T26" s="38">
        <f>SUM(T10,T12,T14,T16,T17,T18,T20,T22,T23,T24,T25)</f>
        <v>0</v>
      </c>
    </row>
    <row r="27" spans="2:20" ht="30" customHeight="1" x14ac:dyDescent="0.25">
      <c r="B27" s="231" t="s">
        <v>60</v>
      </c>
      <c r="C27" s="232"/>
      <c r="D27" s="233"/>
      <c r="E27" s="40">
        <v>0</v>
      </c>
      <c r="G27" s="231" t="s">
        <v>60</v>
      </c>
      <c r="H27" s="232"/>
      <c r="I27" s="233"/>
      <c r="J27" s="40">
        <v>0</v>
      </c>
      <c r="L27" s="231" t="s">
        <v>60</v>
      </c>
      <c r="M27" s="232"/>
      <c r="N27" s="233"/>
      <c r="O27" s="40">
        <v>0</v>
      </c>
      <c r="Q27" s="231" t="s">
        <v>60</v>
      </c>
      <c r="R27" s="232"/>
      <c r="S27" s="233"/>
      <c r="T27" s="40">
        <v>0</v>
      </c>
    </row>
    <row r="28" spans="2:20" x14ac:dyDescent="0.25">
      <c r="B28" s="224" t="s">
        <v>76</v>
      </c>
      <c r="C28" s="225"/>
      <c r="D28" s="226"/>
      <c r="E28" s="41">
        <f>SUM(E26*E27)</f>
        <v>0</v>
      </c>
      <c r="G28" s="241" t="s">
        <v>62</v>
      </c>
      <c r="H28" s="241"/>
      <c r="I28" s="241"/>
      <c r="J28" s="41">
        <f>SUM(J26*J27)</f>
        <v>0</v>
      </c>
      <c r="L28" s="241" t="s">
        <v>63</v>
      </c>
      <c r="M28" s="241"/>
      <c r="N28" s="241"/>
      <c r="O28" s="41">
        <f>SUM(O26*O27)</f>
        <v>0</v>
      </c>
      <c r="Q28" s="241" t="s">
        <v>64</v>
      </c>
      <c r="R28" s="241"/>
      <c r="S28" s="241"/>
      <c r="T28" s="41">
        <f>SUM(T26*T27)</f>
        <v>0</v>
      </c>
    </row>
    <row r="29" spans="2:20" x14ac:dyDescent="0.25">
      <c r="B29" s="240" t="s">
        <v>77</v>
      </c>
      <c r="C29" s="240"/>
      <c r="D29" s="240"/>
      <c r="E29" s="59">
        <v>0</v>
      </c>
      <c r="G29" s="240" t="s">
        <v>77</v>
      </c>
      <c r="H29" s="240"/>
      <c r="I29" s="240"/>
      <c r="J29" s="59">
        <v>0</v>
      </c>
      <c r="L29" s="240" t="s">
        <v>77</v>
      </c>
      <c r="M29" s="240"/>
      <c r="N29" s="240"/>
      <c r="O29" s="59">
        <v>0</v>
      </c>
      <c r="Q29" s="240" t="s">
        <v>77</v>
      </c>
      <c r="R29" s="240"/>
      <c r="S29" s="240"/>
      <c r="T29" s="59">
        <v>0</v>
      </c>
    </row>
    <row r="30" spans="2:20" x14ac:dyDescent="0.25">
      <c r="B30" s="224" t="s">
        <v>61</v>
      </c>
      <c r="C30" s="225"/>
      <c r="D30" s="226"/>
      <c r="E30" s="41">
        <f>SUM(E28*E29)</f>
        <v>0</v>
      </c>
      <c r="G30" s="241" t="s">
        <v>62</v>
      </c>
      <c r="H30" s="241"/>
      <c r="I30" s="241"/>
      <c r="J30" s="41">
        <f>SUM(J28*J29)</f>
        <v>0</v>
      </c>
      <c r="L30" s="241" t="s">
        <v>63</v>
      </c>
      <c r="M30" s="241"/>
      <c r="N30" s="241"/>
      <c r="O30" s="41">
        <f>SUM(O28*O29)</f>
        <v>0</v>
      </c>
      <c r="Q30" s="241" t="s">
        <v>64</v>
      </c>
      <c r="R30" s="241"/>
      <c r="S30" s="241"/>
      <c r="T30" s="41">
        <f>SUM(T28*T29)</f>
        <v>0</v>
      </c>
    </row>
    <row r="31" spans="2:20" s="60" customFormat="1" x14ac:dyDescent="0.25">
      <c r="B31" s="61"/>
      <c r="C31" s="61"/>
      <c r="D31" s="61"/>
      <c r="E31" s="62"/>
      <c r="G31" s="61"/>
      <c r="H31" s="61"/>
      <c r="I31" s="61"/>
      <c r="J31" s="62"/>
      <c r="L31" s="61"/>
      <c r="M31" s="61"/>
      <c r="N31" s="61"/>
      <c r="O31" s="62"/>
      <c r="Q31" s="61"/>
      <c r="R31" s="61"/>
      <c r="S31" s="61"/>
      <c r="T31" s="62"/>
    </row>
    <row r="32" spans="2:20" x14ac:dyDescent="0.25">
      <c r="B32" s="42"/>
      <c r="C32" s="42"/>
      <c r="D32" s="42"/>
      <c r="E32" s="43"/>
      <c r="G32" s="42"/>
      <c r="H32" s="42"/>
      <c r="I32" s="42"/>
      <c r="J32" s="43"/>
      <c r="L32" s="42"/>
      <c r="M32" s="42"/>
      <c r="N32" s="42"/>
      <c r="O32" s="43"/>
      <c r="Q32" s="42"/>
      <c r="R32" s="42"/>
      <c r="S32" s="42"/>
      <c r="T32" s="43"/>
    </row>
    <row r="33" spans="1:20" ht="16.350000000000001" customHeight="1" x14ac:dyDescent="0.25">
      <c r="A33" s="29">
        <v>731310</v>
      </c>
      <c r="B33" s="29" t="s">
        <v>65</v>
      </c>
      <c r="G33" s="29" t="s">
        <v>65</v>
      </c>
      <c r="L33" s="29" t="s">
        <v>65</v>
      </c>
      <c r="Q33" s="29" t="s">
        <v>65</v>
      </c>
    </row>
    <row r="34" spans="1:20" x14ac:dyDescent="0.25">
      <c r="B34" s="242" t="s">
        <v>37</v>
      </c>
      <c r="C34" s="242"/>
      <c r="D34" s="242"/>
      <c r="E34" s="242"/>
      <c r="G34" s="242" t="s">
        <v>38</v>
      </c>
      <c r="H34" s="242"/>
      <c r="I34" s="242"/>
      <c r="J34" s="242"/>
      <c r="L34" s="242" t="s">
        <v>39</v>
      </c>
      <c r="M34" s="242"/>
      <c r="N34" s="242"/>
      <c r="O34" s="242"/>
      <c r="Q34" s="242" t="s">
        <v>40</v>
      </c>
      <c r="R34" s="242"/>
      <c r="S34" s="242"/>
      <c r="T34" s="242"/>
    </row>
    <row r="35" spans="1:20" ht="17.45" customHeight="1" x14ac:dyDescent="0.25">
      <c r="B35" s="33" t="s">
        <v>41</v>
      </c>
      <c r="C35" s="243"/>
      <c r="D35" s="243"/>
      <c r="E35" s="243"/>
      <c r="G35" s="33" t="s">
        <v>41</v>
      </c>
      <c r="H35" s="243"/>
      <c r="I35" s="243"/>
      <c r="J35" s="243"/>
      <c r="L35" s="33" t="s">
        <v>41</v>
      </c>
      <c r="M35" s="243"/>
      <c r="N35" s="243"/>
      <c r="O35" s="243"/>
      <c r="Q35" s="33" t="s">
        <v>41</v>
      </c>
      <c r="R35" s="243"/>
      <c r="S35" s="243"/>
      <c r="T35" s="243"/>
    </row>
    <row r="36" spans="1:20" ht="30" x14ac:dyDescent="0.25">
      <c r="B36" s="33" t="s">
        <v>42</v>
      </c>
      <c r="C36" s="243"/>
      <c r="D36" s="243"/>
      <c r="E36" s="243"/>
      <c r="G36" s="33" t="s">
        <v>42</v>
      </c>
      <c r="H36" s="243"/>
      <c r="I36" s="243"/>
      <c r="J36" s="243"/>
      <c r="L36" s="33" t="s">
        <v>42</v>
      </c>
      <c r="M36" s="243"/>
      <c r="N36" s="243"/>
      <c r="O36" s="243"/>
      <c r="Q36" s="33" t="s">
        <v>42</v>
      </c>
      <c r="R36" s="243"/>
      <c r="S36" s="243"/>
      <c r="T36" s="243"/>
    </row>
    <row r="37" spans="1:20" x14ac:dyDescent="0.25">
      <c r="B37" s="231" t="s">
        <v>43</v>
      </c>
      <c r="C37" s="232"/>
      <c r="D37" s="233"/>
      <c r="E37" s="34">
        <v>0</v>
      </c>
      <c r="G37" s="231" t="s">
        <v>43</v>
      </c>
      <c r="H37" s="232"/>
      <c r="I37" s="233"/>
      <c r="J37" s="34">
        <v>0</v>
      </c>
      <c r="L37" s="231" t="s">
        <v>43</v>
      </c>
      <c r="M37" s="232"/>
      <c r="N37" s="233"/>
      <c r="O37" s="34">
        <v>0</v>
      </c>
      <c r="Q37" s="231" t="s">
        <v>43</v>
      </c>
      <c r="R37" s="232"/>
      <c r="S37" s="233"/>
      <c r="T37" s="34">
        <v>0</v>
      </c>
    </row>
    <row r="38" spans="1:20" ht="30" x14ac:dyDescent="0.25">
      <c r="B38" s="230" t="s">
        <v>44</v>
      </c>
      <c r="C38" s="33" t="s">
        <v>45</v>
      </c>
      <c r="D38" s="33" t="s">
        <v>46</v>
      </c>
      <c r="E38" s="35"/>
      <c r="G38" s="230" t="s">
        <v>44</v>
      </c>
      <c r="H38" s="33" t="s">
        <v>45</v>
      </c>
      <c r="I38" s="33" t="s">
        <v>46</v>
      </c>
      <c r="J38" s="35"/>
      <c r="L38" s="230" t="s">
        <v>44</v>
      </c>
      <c r="M38" s="33" t="s">
        <v>45</v>
      </c>
      <c r="N38" s="33" t="s">
        <v>46</v>
      </c>
      <c r="O38" s="35"/>
      <c r="Q38" s="230" t="s">
        <v>44</v>
      </c>
      <c r="R38" s="33" t="s">
        <v>45</v>
      </c>
      <c r="S38" s="33" t="s">
        <v>46</v>
      </c>
      <c r="T38" s="35"/>
    </row>
    <row r="39" spans="1:20" ht="30" customHeight="1" x14ac:dyDescent="0.25">
      <c r="B39" s="230"/>
      <c r="C39" s="36">
        <v>0</v>
      </c>
      <c r="D39" s="37">
        <v>0</v>
      </c>
      <c r="E39" s="38">
        <f>SUM(C39*D39)</f>
        <v>0</v>
      </c>
      <c r="G39" s="230"/>
      <c r="H39" s="36">
        <v>0</v>
      </c>
      <c r="I39" s="37">
        <v>0</v>
      </c>
      <c r="J39" s="38">
        <f>SUM(H39*I39)</f>
        <v>0</v>
      </c>
      <c r="L39" s="230"/>
      <c r="M39" s="36">
        <v>0</v>
      </c>
      <c r="N39" s="37">
        <v>0</v>
      </c>
      <c r="O39" s="38">
        <f>SUM(M39*N39)</f>
        <v>0</v>
      </c>
      <c r="Q39" s="230"/>
      <c r="R39" s="36">
        <v>0</v>
      </c>
      <c r="S39" s="37">
        <v>0</v>
      </c>
      <c r="T39" s="38">
        <f>SUM(R39*S39)</f>
        <v>0</v>
      </c>
    </row>
    <row r="40" spans="1:20" x14ac:dyDescent="0.25">
      <c r="B40" s="230" t="s">
        <v>30</v>
      </c>
      <c r="C40" s="33" t="s">
        <v>47</v>
      </c>
      <c r="D40" s="33" t="s">
        <v>48</v>
      </c>
      <c r="E40" s="39"/>
      <c r="G40" s="230" t="s">
        <v>30</v>
      </c>
      <c r="H40" s="33" t="s">
        <v>47</v>
      </c>
      <c r="I40" s="33" t="s">
        <v>48</v>
      </c>
      <c r="J40" s="39"/>
      <c r="L40" s="230" t="s">
        <v>30</v>
      </c>
      <c r="M40" s="33" t="s">
        <v>47</v>
      </c>
      <c r="N40" s="33" t="s">
        <v>48</v>
      </c>
      <c r="O40" s="39"/>
      <c r="Q40" s="230" t="s">
        <v>30</v>
      </c>
      <c r="R40" s="33" t="s">
        <v>47</v>
      </c>
      <c r="S40" s="33" t="s">
        <v>48</v>
      </c>
      <c r="T40" s="39"/>
    </row>
    <row r="41" spans="1:20" ht="15" customHeight="1" x14ac:dyDescent="0.25">
      <c r="B41" s="230"/>
      <c r="C41" s="36">
        <v>0</v>
      </c>
      <c r="D41" s="40">
        <v>0</v>
      </c>
      <c r="E41" s="38">
        <f>SUM(C41*D41)</f>
        <v>0</v>
      </c>
      <c r="G41" s="230"/>
      <c r="H41" s="36">
        <v>0</v>
      </c>
      <c r="I41" s="40">
        <v>0</v>
      </c>
      <c r="J41" s="38">
        <f>SUM(H41*I41)</f>
        <v>0</v>
      </c>
      <c r="L41" s="230"/>
      <c r="M41" s="36">
        <v>0</v>
      </c>
      <c r="N41" s="40">
        <v>0</v>
      </c>
      <c r="O41" s="38">
        <f>SUM(M41*N41)</f>
        <v>0</v>
      </c>
      <c r="Q41" s="230"/>
      <c r="R41" s="36">
        <v>0</v>
      </c>
      <c r="S41" s="40">
        <v>0</v>
      </c>
      <c r="T41" s="38">
        <f>SUM(R41*S41)</f>
        <v>0</v>
      </c>
    </row>
    <row r="42" spans="1:20" ht="35.1" customHeight="1" x14ac:dyDescent="0.25">
      <c r="B42" s="230" t="s">
        <v>49</v>
      </c>
      <c r="C42" s="33" t="s">
        <v>50</v>
      </c>
      <c r="D42" s="33" t="s">
        <v>51</v>
      </c>
      <c r="E42" s="39"/>
      <c r="G42" s="230" t="s">
        <v>49</v>
      </c>
      <c r="H42" s="33" t="s">
        <v>50</v>
      </c>
      <c r="I42" s="33" t="s">
        <v>51</v>
      </c>
      <c r="J42" s="39"/>
      <c r="L42" s="230" t="s">
        <v>49</v>
      </c>
      <c r="M42" s="33" t="s">
        <v>50</v>
      </c>
      <c r="N42" s="33" t="s">
        <v>51</v>
      </c>
      <c r="O42" s="44"/>
      <c r="Q42" s="230" t="s">
        <v>49</v>
      </c>
      <c r="R42" s="33" t="s">
        <v>50</v>
      </c>
      <c r="S42" s="33" t="s">
        <v>51</v>
      </c>
      <c r="T42" s="39"/>
    </row>
    <row r="43" spans="1:20" x14ac:dyDescent="0.25">
      <c r="B43" s="230"/>
      <c r="C43" s="36">
        <v>0</v>
      </c>
      <c r="D43" s="40">
        <v>0</v>
      </c>
      <c r="E43" s="38">
        <f>SUM(C43*D43)</f>
        <v>0</v>
      </c>
      <c r="G43" s="230"/>
      <c r="H43" s="36">
        <v>0</v>
      </c>
      <c r="I43" s="40">
        <v>0</v>
      </c>
      <c r="J43" s="38">
        <f>SUM(H43*I43)</f>
        <v>0</v>
      </c>
      <c r="L43" s="230"/>
      <c r="M43" s="36">
        <v>0</v>
      </c>
      <c r="N43" s="40">
        <v>0</v>
      </c>
      <c r="O43" s="38">
        <f>SUM(M43*N43)</f>
        <v>0</v>
      </c>
      <c r="Q43" s="230"/>
      <c r="R43" s="36">
        <v>0</v>
      </c>
      <c r="S43" s="40">
        <v>0</v>
      </c>
      <c r="T43" s="38">
        <f>SUM(R43*S43)</f>
        <v>0</v>
      </c>
    </row>
    <row r="44" spans="1:20" x14ac:dyDescent="0.25">
      <c r="B44" s="231" t="s">
        <v>52</v>
      </c>
      <c r="C44" s="232"/>
      <c r="D44" s="233"/>
      <c r="E44" s="34">
        <v>0</v>
      </c>
      <c r="G44" s="231" t="s">
        <v>52</v>
      </c>
      <c r="H44" s="232"/>
      <c r="I44" s="233"/>
      <c r="J44" s="34">
        <v>0</v>
      </c>
      <c r="L44" s="231" t="s">
        <v>52</v>
      </c>
      <c r="M44" s="232"/>
      <c r="N44" s="233"/>
      <c r="O44" s="34">
        <v>0</v>
      </c>
      <c r="Q44" s="231" t="s">
        <v>52</v>
      </c>
      <c r="R44" s="232"/>
      <c r="S44" s="233"/>
      <c r="T44" s="34">
        <v>0</v>
      </c>
    </row>
    <row r="45" spans="1:20" x14ac:dyDescent="0.25">
      <c r="B45" s="231" t="s">
        <v>53</v>
      </c>
      <c r="C45" s="232"/>
      <c r="D45" s="233"/>
      <c r="E45" s="34">
        <v>0</v>
      </c>
      <c r="G45" s="231" t="s">
        <v>53</v>
      </c>
      <c r="H45" s="232"/>
      <c r="I45" s="233"/>
      <c r="J45" s="34">
        <v>0</v>
      </c>
      <c r="L45" s="231" t="s">
        <v>53</v>
      </c>
      <c r="M45" s="232"/>
      <c r="N45" s="233"/>
      <c r="O45" s="34">
        <v>0</v>
      </c>
      <c r="Q45" s="231" t="s">
        <v>53</v>
      </c>
      <c r="R45" s="232"/>
      <c r="S45" s="233"/>
      <c r="T45" s="34">
        <v>0</v>
      </c>
    </row>
    <row r="46" spans="1:20" x14ac:dyDescent="0.25">
      <c r="B46" s="230" t="s">
        <v>54</v>
      </c>
      <c r="C46" s="33" t="s">
        <v>47</v>
      </c>
      <c r="D46" s="33" t="s">
        <v>48</v>
      </c>
      <c r="E46" s="39"/>
      <c r="G46" s="230" t="s">
        <v>54</v>
      </c>
      <c r="H46" s="33" t="s">
        <v>47</v>
      </c>
      <c r="I46" s="33" t="s">
        <v>48</v>
      </c>
      <c r="J46" s="39"/>
      <c r="L46" s="230" t="s">
        <v>54</v>
      </c>
      <c r="M46" s="33" t="s">
        <v>47</v>
      </c>
      <c r="N46" s="33" t="s">
        <v>48</v>
      </c>
      <c r="O46" s="39"/>
      <c r="Q46" s="230" t="s">
        <v>54</v>
      </c>
      <c r="R46" s="33" t="s">
        <v>47</v>
      </c>
      <c r="S46" s="33" t="s">
        <v>48</v>
      </c>
      <c r="T46" s="39"/>
    </row>
    <row r="47" spans="1:20" x14ac:dyDescent="0.25">
      <c r="B47" s="230"/>
      <c r="C47" s="36">
        <v>0</v>
      </c>
      <c r="D47" s="40">
        <v>0</v>
      </c>
      <c r="E47" s="38">
        <f>SUM(C47*D47)</f>
        <v>0</v>
      </c>
      <c r="G47" s="230"/>
      <c r="H47" s="36">
        <v>0</v>
      </c>
      <c r="I47" s="40">
        <v>0</v>
      </c>
      <c r="J47" s="38">
        <f>SUM(H47*I47)</f>
        <v>0</v>
      </c>
      <c r="L47" s="230"/>
      <c r="M47" s="36">
        <v>0</v>
      </c>
      <c r="N47" s="40">
        <v>0</v>
      </c>
      <c r="O47" s="38">
        <f>SUM(M47*N47)</f>
        <v>0</v>
      </c>
      <c r="Q47" s="230"/>
      <c r="R47" s="36">
        <v>0</v>
      </c>
      <c r="S47" s="40">
        <v>0</v>
      </c>
      <c r="T47" s="38">
        <f>SUM(R47*S47)</f>
        <v>0</v>
      </c>
    </row>
    <row r="48" spans="1:20" ht="15" customHeight="1" x14ac:dyDescent="0.25">
      <c r="B48" s="230" t="s">
        <v>55</v>
      </c>
      <c r="C48" s="33" t="s">
        <v>47</v>
      </c>
      <c r="D48" s="33" t="s">
        <v>48</v>
      </c>
      <c r="E48" s="39"/>
      <c r="G48" s="230" t="s">
        <v>55</v>
      </c>
      <c r="H48" s="33" t="s">
        <v>47</v>
      </c>
      <c r="I48" s="33" t="s">
        <v>48</v>
      </c>
      <c r="J48" s="39"/>
      <c r="L48" s="230" t="s">
        <v>55</v>
      </c>
      <c r="M48" s="33" t="s">
        <v>47</v>
      </c>
      <c r="N48" s="33" t="s">
        <v>48</v>
      </c>
      <c r="O48" s="39"/>
      <c r="Q48" s="230" t="s">
        <v>55</v>
      </c>
      <c r="R48" s="33" t="s">
        <v>47</v>
      </c>
      <c r="S48" s="33" t="s">
        <v>48</v>
      </c>
      <c r="T48" s="39"/>
    </row>
    <row r="49" spans="2:20" x14ac:dyDescent="0.25">
      <c r="B49" s="230"/>
      <c r="C49" s="36">
        <v>0</v>
      </c>
      <c r="D49" s="40">
        <v>0</v>
      </c>
      <c r="E49" s="38">
        <f>SUM(C49*D49)</f>
        <v>0</v>
      </c>
      <c r="G49" s="230"/>
      <c r="H49" s="36">
        <v>0</v>
      </c>
      <c r="I49" s="40">
        <v>0</v>
      </c>
      <c r="J49" s="38">
        <f>SUM(H49*I49)</f>
        <v>0</v>
      </c>
      <c r="L49" s="230"/>
      <c r="M49" s="36">
        <v>0</v>
      </c>
      <c r="N49" s="40">
        <v>0</v>
      </c>
      <c r="O49" s="38">
        <f>SUM(M49*N49)</f>
        <v>0</v>
      </c>
      <c r="Q49" s="230"/>
      <c r="R49" s="36">
        <v>0</v>
      </c>
      <c r="S49" s="40">
        <v>0</v>
      </c>
      <c r="T49" s="38">
        <f>SUM(R49*S49)</f>
        <v>0</v>
      </c>
    </row>
    <row r="50" spans="2:20" x14ac:dyDescent="0.25">
      <c r="B50" s="231" t="s">
        <v>56</v>
      </c>
      <c r="C50" s="232"/>
      <c r="D50" s="233"/>
      <c r="E50" s="34">
        <v>0</v>
      </c>
      <c r="G50" s="231" t="s">
        <v>56</v>
      </c>
      <c r="H50" s="232"/>
      <c r="I50" s="233"/>
      <c r="J50" s="34">
        <v>0</v>
      </c>
      <c r="L50" s="231" t="s">
        <v>56</v>
      </c>
      <c r="M50" s="232"/>
      <c r="N50" s="233"/>
      <c r="O50" s="34">
        <v>0</v>
      </c>
      <c r="Q50" s="231" t="s">
        <v>56</v>
      </c>
      <c r="R50" s="232"/>
      <c r="S50" s="233"/>
      <c r="T50" s="34">
        <v>0</v>
      </c>
    </row>
    <row r="51" spans="2:20" ht="30" customHeight="1" x14ac:dyDescent="0.25">
      <c r="B51" s="231" t="s">
        <v>57</v>
      </c>
      <c r="C51" s="232"/>
      <c r="D51" s="233"/>
      <c r="E51" s="34">
        <v>0</v>
      </c>
      <c r="G51" s="231" t="s">
        <v>57</v>
      </c>
      <c r="H51" s="232"/>
      <c r="I51" s="233"/>
      <c r="J51" s="34">
        <v>0</v>
      </c>
      <c r="L51" s="231" t="s">
        <v>57</v>
      </c>
      <c r="M51" s="232"/>
      <c r="N51" s="233"/>
      <c r="O51" s="34">
        <v>0</v>
      </c>
      <c r="Q51" s="231" t="s">
        <v>57</v>
      </c>
      <c r="R51" s="232"/>
      <c r="S51" s="233"/>
      <c r="T51" s="34">
        <v>0</v>
      </c>
    </row>
    <row r="52" spans="2:20" x14ac:dyDescent="0.25">
      <c r="B52" s="231" t="s">
        <v>58</v>
      </c>
      <c r="C52" s="232"/>
      <c r="D52" s="233"/>
      <c r="E52" s="34">
        <v>0</v>
      </c>
      <c r="G52" s="231" t="s">
        <v>58</v>
      </c>
      <c r="H52" s="232"/>
      <c r="I52" s="233"/>
      <c r="J52" s="34">
        <v>0</v>
      </c>
      <c r="L52" s="231" t="s">
        <v>58</v>
      </c>
      <c r="M52" s="232"/>
      <c r="N52" s="233"/>
      <c r="O52" s="34">
        <v>0</v>
      </c>
      <c r="Q52" s="231" t="s">
        <v>58</v>
      </c>
      <c r="R52" s="232"/>
      <c r="S52" s="233"/>
      <c r="T52" s="34">
        <v>0</v>
      </c>
    </row>
    <row r="53" spans="2:20" x14ac:dyDescent="0.25">
      <c r="B53" s="231" t="s">
        <v>59</v>
      </c>
      <c r="C53" s="232"/>
      <c r="D53" s="233"/>
      <c r="E53" s="38">
        <f>SUM(E37,E39,E41,E43,E44,E45,E47,E49,E50,E51,E52)</f>
        <v>0</v>
      </c>
      <c r="G53" s="231" t="s">
        <v>59</v>
      </c>
      <c r="H53" s="232"/>
      <c r="I53" s="233"/>
      <c r="J53" s="38">
        <f>SUM(J37,J39,J41,J43,J44,J45,J47,J49,J50,J51,J52)</f>
        <v>0</v>
      </c>
      <c r="L53" s="231" t="s">
        <v>59</v>
      </c>
      <c r="M53" s="232"/>
      <c r="N53" s="233"/>
      <c r="O53" s="38">
        <f>SUM(O37,O39,O41,O43,O44,O45,O47,O49,O50,O51,O52)</f>
        <v>0</v>
      </c>
      <c r="Q53" s="231" t="s">
        <v>59</v>
      </c>
      <c r="R53" s="232"/>
      <c r="S53" s="233"/>
      <c r="T53" s="38">
        <f>SUM(T37,T39,T41,T43,T44,T45,T47,T49,T50,T51,T52)</f>
        <v>0</v>
      </c>
    </row>
    <row r="54" spans="2:20" ht="30" customHeight="1" x14ac:dyDescent="0.25">
      <c r="B54" s="231" t="s">
        <v>60</v>
      </c>
      <c r="C54" s="232"/>
      <c r="D54" s="233"/>
      <c r="E54" s="40">
        <v>0</v>
      </c>
      <c r="G54" s="231" t="s">
        <v>60</v>
      </c>
      <c r="H54" s="232"/>
      <c r="I54" s="233"/>
      <c r="J54" s="40">
        <v>0</v>
      </c>
      <c r="L54" s="231" t="s">
        <v>60</v>
      </c>
      <c r="M54" s="232"/>
      <c r="N54" s="233"/>
      <c r="O54" s="40">
        <v>0</v>
      </c>
      <c r="Q54" s="231" t="s">
        <v>60</v>
      </c>
      <c r="R54" s="232"/>
      <c r="S54" s="233"/>
      <c r="T54" s="40">
        <v>0</v>
      </c>
    </row>
    <row r="55" spans="2:20" x14ac:dyDescent="0.25">
      <c r="B55" s="224" t="s">
        <v>76</v>
      </c>
      <c r="C55" s="225"/>
      <c r="D55" s="226"/>
      <c r="E55" s="41">
        <f>SUM(E53*E54)</f>
        <v>0</v>
      </c>
      <c r="G55" s="224" t="s">
        <v>62</v>
      </c>
      <c r="H55" s="225"/>
      <c r="I55" s="226"/>
      <c r="J55" s="41">
        <f>SUM(J53*J54)</f>
        <v>0</v>
      </c>
      <c r="L55" s="224" t="s">
        <v>63</v>
      </c>
      <c r="M55" s="225"/>
      <c r="N55" s="226"/>
      <c r="O55" s="41">
        <f>SUM(O53*O54)</f>
        <v>0</v>
      </c>
      <c r="Q55" s="224" t="s">
        <v>64</v>
      </c>
      <c r="R55" s="225"/>
      <c r="S55" s="226"/>
      <c r="T55" s="41">
        <f>SUM(T53*T54)</f>
        <v>0</v>
      </c>
    </row>
    <row r="56" spans="2:20" x14ac:dyDescent="0.25">
      <c r="B56" s="227" t="s">
        <v>77</v>
      </c>
      <c r="C56" s="228"/>
      <c r="D56" s="229"/>
      <c r="E56" s="59">
        <v>0</v>
      </c>
      <c r="G56" s="227" t="s">
        <v>77</v>
      </c>
      <c r="H56" s="228"/>
      <c r="I56" s="229"/>
      <c r="J56" s="59">
        <v>0</v>
      </c>
      <c r="L56" s="227" t="s">
        <v>77</v>
      </c>
      <c r="M56" s="228"/>
      <c r="N56" s="229"/>
      <c r="O56" s="59">
        <v>0</v>
      </c>
      <c r="Q56" s="227" t="s">
        <v>77</v>
      </c>
      <c r="R56" s="228"/>
      <c r="S56" s="229"/>
      <c r="T56" s="59">
        <v>0</v>
      </c>
    </row>
    <row r="57" spans="2:20" x14ac:dyDescent="0.25">
      <c r="B57" s="224" t="s">
        <v>61</v>
      </c>
      <c r="C57" s="225"/>
      <c r="D57" s="226"/>
      <c r="E57" s="41">
        <f>SUM(E55*E56)</f>
        <v>0</v>
      </c>
      <c r="G57" s="224" t="s">
        <v>62</v>
      </c>
      <c r="H57" s="225"/>
      <c r="I57" s="226"/>
      <c r="J57" s="41">
        <f>SUM(J55*J56)</f>
        <v>0</v>
      </c>
      <c r="L57" s="224" t="s">
        <v>63</v>
      </c>
      <c r="M57" s="225"/>
      <c r="N57" s="226"/>
      <c r="O57" s="41">
        <f>SUM(O55*O56)</f>
        <v>0</v>
      </c>
      <c r="Q57" s="224" t="s">
        <v>64</v>
      </c>
      <c r="R57" s="225"/>
      <c r="S57" s="226"/>
      <c r="T57" s="41">
        <f>SUM(T55*T56)</f>
        <v>0</v>
      </c>
    </row>
    <row r="59" spans="2:20" ht="21" x14ac:dyDescent="0.25">
      <c r="B59" s="223" t="s">
        <v>66</v>
      </c>
      <c r="C59" s="223"/>
      <c r="D59" s="223"/>
      <c r="E59" s="223"/>
      <c r="F59" s="223"/>
      <c r="G59" s="223"/>
      <c r="H59" s="223"/>
      <c r="I59" s="223"/>
      <c r="J59" s="223"/>
      <c r="K59" s="223"/>
      <c r="L59" s="223"/>
    </row>
  </sheetData>
  <sheetProtection password="D665" sheet="1" objects="1" scenarios="1" formatRows="0"/>
  <mergeCells count="157">
    <mergeCell ref="A1:L1"/>
    <mergeCell ref="A4:Q4"/>
    <mergeCell ref="B7:E7"/>
    <mergeCell ref="G7:J7"/>
    <mergeCell ref="L7:O7"/>
    <mergeCell ref="Q7:T7"/>
    <mergeCell ref="B13:B14"/>
    <mergeCell ref="G13:G14"/>
    <mergeCell ref="L13:L14"/>
    <mergeCell ref="Q13:Q14"/>
    <mergeCell ref="B10:D10"/>
    <mergeCell ref="G10:I10"/>
    <mergeCell ref="L10:N10"/>
    <mergeCell ref="Q10:S10"/>
    <mergeCell ref="C8:E8"/>
    <mergeCell ref="H8:J8"/>
    <mergeCell ref="M8:O8"/>
    <mergeCell ref="R8:T8"/>
    <mergeCell ref="C9:E9"/>
    <mergeCell ref="H9:J9"/>
    <mergeCell ref="M9:O9"/>
    <mergeCell ref="R9:T9"/>
    <mergeCell ref="B15:B16"/>
    <mergeCell ref="G15:G16"/>
    <mergeCell ref="L15:L16"/>
    <mergeCell ref="Q15:Q16"/>
    <mergeCell ref="B11:B12"/>
    <mergeCell ref="G11:G12"/>
    <mergeCell ref="L11:L12"/>
    <mergeCell ref="Q11:Q12"/>
    <mergeCell ref="B19:B20"/>
    <mergeCell ref="G19:G20"/>
    <mergeCell ref="L19:L20"/>
    <mergeCell ref="Q19:Q20"/>
    <mergeCell ref="B21:B22"/>
    <mergeCell ref="G21:G22"/>
    <mergeCell ref="L21:L22"/>
    <mergeCell ref="Q21:Q22"/>
    <mergeCell ref="B17:D17"/>
    <mergeCell ref="G17:I17"/>
    <mergeCell ref="L17:N17"/>
    <mergeCell ref="Q17:S17"/>
    <mergeCell ref="B18:D18"/>
    <mergeCell ref="G18:I18"/>
    <mergeCell ref="L18:N18"/>
    <mergeCell ref="Q18:S18"/>
    <mergeCell ref="L26:N26"/>
    <mergeCell ref="Q26:S26"/>
    <mergeCell ref="B23:D23"/>
    <mergeCell ref="G23:I23"/>
    <mergeCell ref="L23:N23"/>
    <mergeCell ref="Q23:S23"/>
    <mergeCell ref="B24:D24"/>
    <mergeCell ref="G24:I24"/>
    <mergeCell ref="L24:N24"/>
    <mergeCell ref="Q24:S24"/>
    <mergeCell ref="B34:E34"/>
    <mergeCell ref="G34:J34"/>
    <mergeCell ref="L34:O34"/>
    <mergeCell ref="Q34:T34"/>
    <mergeCell ref="C35:E35"/>
    <mergeCell ref="H35:J35"/>
    <mergeCell ref="M35:O35"/>
    <mergeCell ref="R35:T35"/>
    <mergeCell ref="C36:E36"/>
    <mergeCell ref="H36:J36"/>
    <mergeCell ref="M36:O36"/>
    <mergeCell ref="R36:T36"/>
    <mergeCell ref="B45:D45"/>
    <mergeCell ref="G45:I45"/>
    <mergeCell ref="L45:N45"/>
    <mergeCell ref="Q45:S45"/>
    <mergeCell ref="B46:B47"/>
    <mergeCell ref="G46:G47"/>
    <mergeCell ref="L46:L47"/>
    <mergeCell ref="Q46:Q47"/>
    <mergeCell ref="B42:B43"/>
    <mergeCell ref="G42:G43"/>
    <mergeCell ref="L42:L43"/>
    <mergeCell ref="Q42:Q43"/>
    <mergeCell ref="B44:D44"/>
    <mergeCell ref="G44:I44"/>
    <mergeCell ref="L44:N44"/>
    <mergeCell ref="Q44:S44"/>
    <mergeCell ref="V7:AB7"/>
    <mergeCell ref="V8:AB8"/>
    <mergeCell ref="B29:D29"/>
    <mergeCell ref="G29:I29"/>
    <mergeCell ref="L29:N29"/>
    <mergeCell ref="Q29:S29"/>
    <mergeCell ref="B30:D30"/>
    <mergeCell ref="G30:I30"/>
    <mergeCell ref="L30:N30"/>
    <mergeCell ref="Q30:S30"/>
    <mergeCell ref="B27:D27"/>
    <mergeCell ref="G27:I27"/>
    <mergeCell ref="L27:N27"/>
    <mergeCell ref="Q27:S27"/>
    <mergeCell ref="B28:D28"/>
    <mergeCell ref="G28:I28"/>
    <mergeCell ref="L28:N28"/>
    <mergeCell ref="Q28:S28"/>
    <mergeCell ref="B25:D25"/>
    <mergeCell ref="G25:I25"/>
    <mergeCell ref="L25:N25"/>
    <mergeCell ref="Q25:S25"/>
    <mergeCell ref="B26:D26"/>
    <mergeCell ref="G26:I26"/>
    <mergeCell ref="G37:I37"/>
    <mergeCell ref="L37:N37"/>
    <mergeCell ref="Q37:S37"/>
    <mergeCell ref="B38:B39"/>
    <mergeCell ref="G38:G39"/>
    <mergeCell ref="L38:L39"/>
    <mergeCell ref="Q38:Q39"/>
    <mergeCell ref="B40:B41"/>
    <mergeCell ref="G40:G41"/>
    <mergeCell ref="L40:L41"/>
    <mergeCell ref="Q40:Q41"/>
    <mergeCell ref="B37:D37"/>
    <mergeCell ref="B48:B49"/>
    <mergeCell ref="G48:G49"/>
    <mergeCell ref="L48:L49"/>
    <mergeCell ref="Q48:Q49"/>
    <mergeCell ref="B53:D53"/>
    <mergeCell ref="G53:I53"/>
    <mergeCell ref="L53:N53"/>
    <mergeCell ref="Q53:S53"/>
    <mergeCell ref="B54:D54"/>
    <mergeCell ref="G54:I54"/>
    <mergeCell ref="L54:N54"/>
    <mergeCell ref="Q54:S54"/>
    <mergeCell ref="B52:D52"/>
    <mergeCell ref="G52:I52"/>
    <mergeCell ref="L52:N52"/>
    <mergeCell ref="Q52:S52"/>
    <mergeCell ref="B50:D50"/>
    <mergeCell ref="G50:I50"/>
    <mergeCell ref="L50:N50"/>
    <mergeCell ref="Q50:S50"/>
    <mergeCell ref="B51:D51"/>
    <mergeCell ref="G51:I51"/>
    <mergeCell ref="L51:N51"/>
    <mergeCell ref="Q51:S51"/>
    <mergeCell ref="B59:L59"/>
    <mergeCell ref="B55:D55"/>
    <mergeCell ref="G55:I55"/>
    <mergeCell ref="L55:N55"/>
    <mergeCell ref="Q55:S55"/>
    <mergeCell ref="B56:D56"/>
    <mergeCell ref="G56:I56"/>
    <mergeCell ref="L56:N56"/>
    <mergeCell ref="Q56:S56"/>
    <mergeCell ref="B57:D57"/>
    <mergeCell ref="G57:I57"/>
    <mergeCell ref="L57:N57"/>
    <mergeCell ref="Q57:S57"/>
  </mergeCells>
  <phoneticPr fontId="10" type="noConversion"/>
  <hyperlinks>
    <hyperlink ref="B59:L59" r:id="rId1" display="Click here"/>
  </hyperlinks>
  <pageMargins left="0.7" right="0.7" top="0.75" bottom="0.75" header="0.3" footer="0.3"/>
  <pageSetup scale="48" fitToWidth="2" orientation="landscape" r:id="rId2"/>
  <headerFooter>
    <oddHeader>&amp;C&amp;"Tahoma,Regular"&amp;K000000Appalachian State University - Office of Sponsored Programs</oddHeader>
    <oddFooter>&amp;R&amp;"Tahoma,Regular"&amp;K000000Fllwshp - version 01 August 16&amp;"Calibri,Regular"_x000D_</oddFooter>
  </headerFooter>
  <ignoredErrors>
    <ignoredError sqref="X10:AA12 AB10:AB12" unlockedFormula="1"/>
  </ignoredErrors>
  <extLst>
    <ext xmlns:mx="http://schemas.microsoft.com/office/mac/excel/2008/main" uri="{64002731-A6B0-56B0-2670-7721B7C09600}">
      <mx:PLV Mode="1" OnePage="0" WScale="10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Fllwshp</vt:lpstr>
      <vt:lpstr>Travel</vt:lpstr>
      <vt:lpstr>Fllwshp!Print_Area</vt:lpstr>
    </vt:vector>
  </TitlesOfParts>
  <Company>Appalachian State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Patricia Cornette</dc:creator>
  <cp:lastModifiedBy>White, Roxie Branager</cp:lastModifiedBy>
  <cp:lastPrinted>2017-04-10T20:17:51Z</cp:lastPrinted>
  <dcterms:created xsi:type="dcterms:W3CDTF">2014-06-04T17:48:40Z</dcterms:created>
  <dcterms:modified xsi:type="dcterms:W3CDTF">2018-08-10T18:00:44Z</dcterms:modified>
</cp:coreProperties>
</file>